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rozpočty\2024\"/>
    </mc:Choice>
  </mc:AlternateContent>
  <bookViews>
    <workbookView xWindow="-105" yWindow="-105" windowWidth="23250" windowHeight="12570" tabRatio="500" activeTab="4"/>
  </bookViews>
  <sheets>
    <sheet name="2011" sheetId="1" r:id="rId1"/>
    <sheet name="2012" sheetId="2" r:id="rId2"/>
    <sheet name="2013" sheetId="3" r:id="rId3"/>
    <sheet name="-" sheetId="4" r:id="rId4"/>
    <sheet name="2024" sheetId="5" r:id="rId5"/>
  </sheets>
  <definedNames>
    <definedName name="_xlnm.Print_Area" localSheetId="4">'2024'!$A$1:$N$232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230" i="5" l="1"/>
  <c r="H230" i="5"/>
  <c r="N36" i="5"/>
  <c r="L36" i="5"/>
  <c r="J36" i="5"/>
  <c r="N63" i="5"/>
  <c r="L228" i="5" l="1"/>
  <c r="L225" i="5"/>
  <c r="L222" i="5"/>
  <c r="L219" i="5"/>
  <c r="L216" i="5"/>
  <c r="L196" i="5"/>
  <c r="L188" i="5"/>
  <c r="L177" i="5"/>
  <c r="L171" i="5"/>
  <c r="L152" i="5"/>
  <c r="L148" i="5"/>
  <c r="L139" i="5"/>
  <c r="L132" i="5"/>
  <c r="L129" i="5"/>
  <c r="L126" i="5"/>
  <c r="L117" i="5"/>
  <c r="L112" i="5"/>
  <c r="L109" i="5"/>
  <c r="L106" i="5"/>
  <c r="L103" i="5"/>
  <c r="L94" i="5"/>
  <c r="L90" i="5"/>
  <c r="L81" i="5"/>
  <c r="L78" i="5"/>
  <c r="L73" i="5"/>
  <c r="L69" i="5"/>
  <c r="L66" i="5"/>
  <c r="L63" i="5"/>
  <c r="L54" i="5"/>
  <c r="L41" i="5"/>
  <c r="L32" i="5"/>
  <c r="N171" i="5"/>
  <c r="J171" i="5"/>
  <c r="H171" i="5"/>
  <c r="N148" i="5"/>
  <c r="J148" i="5"/>
  <c r="H148" i="5"/>
  <c r="N126" i="5"/>
  <c r="J126" i="5"/>
  <c r="H126" i="5"/>
  <c r="N94" i="5"/>
  <c r="J94" i="5"/>
  <c r="H94" i="5"/>
  <c r="H54" i="5"/>
  <c r="J54" i="5"/>
  <c r="H32" i="5"/>
  <c r="N112" i="5"/>
  <c r="N228" i="5" l="1"/>
  <c r="J228" i="5"/>
  <c r="H228" i="5"/>
  <c r="N225" i="5"/>
  <c r="J225" i="5"/>
  <c r="H225" i="5"/>
  <c r="N222" i="5"/>
  <c r="J222" i="5"/>
  <c r="H219" i="5"/>
  <c r="J219" i="5"/>
  <c r="N219" i="5"/>
  <c r="N216" i="5"/>
  <c r="J216" i="5"/>
  <c r="N196" i="5"/>
  <c r="J196" i="5"/>
  <c r="H196" i="5"/>
  <c r="N188" i="5"/>
  <c r="J188" i="5"/>
  <c r="H188" i="5"/>
  <c r="N177" i="5"/>
  <c r="J177" i="5"/>
  <c r="J230" i="5" s="1"/>
  <c r="N152" i="5"/>
  <c r="J152" i="5"/>
  <c r="H152" i="5"/>
  <c r="N139" i="5"/>
  <c r="J139" i="5"/>
  <c r="H139" i="5"/>
  <c r="N132" i="5"/>
  <c r="J132" i="5"/>
  <c r="H132" i="5"/>
  <c r="N129" i="5"/>
  <c r="J129" i="5"/>
  <c r="H129" i="5"/>
  <c r="N117" i="5"/>
  <c r="J117" i="5"/>
  <c r="J112" i="5"/>
  <c r="H112" i="5"/>
  <c r="N109" i="5"/>
  <c r="J109" i="5"/>
  <c r="H109" i="5"/>
  <c r="N106" i="5"/>
  <c r="J106" i="5"/>
  <c r="H106" i="5"/>
  <c r="N103" i="5"/>
  <c r="J103" i="5"/>
  <c r="H103" i="5"/>
  <c r="N90" i="5"/>
  <c r="J90" i="5"/>
  <c r="H90" i="5"/>
  <c r="N81" i="5"/>
  <c r="J81" i="5"/>
  <c r="H81" i="5"/>
  <c r="N78" i="5"/>
  <c r="J78" i="5"/>
  <c r="H78" i="5"/>
  <c r="N73" i="5"/>
  <c r="J73" i="5"/>
  <c r="H73" i="5"/>
  <c r="N69" i="5"/>
  <c r="J69" i="5"/>
  <c r="N66" i="5"/>
  <c r="J66" i="5"/>
  <c r="H66" i="5"/>
  <c r="J63" i="5"/>
  <c r="N54" i="5"/>
  <c r="N230" i="5" s="1"/>
  <c r="H41" i="5"/>
  <c r="J41" i="5"/>
  <c r="N41" i="5"/>
  <c r="N32" i="5"/>
  <c r="J32" i="5" l="1"/>
  <c r="H222" i="5"/>
  <c r="H216" i="5"/>
  <c r="H177" i="5"/>
  <c r="H117" i="5"/>
  <c r="H69" i="5"/>
  <c r="H63" i="5"/>
  <c r="H190" i="4"/>
  <c r="H187" i="4"/>
  <c r="H156" i="4"/>
  <c r="H151" i="4"/>
  <c r="H131" i="4"/>
  <c r="H112" i="4"/>
  <c r="H104" i="4"/>
  <c r="H64" i="4"/>
  <c r="H58" i="4"/>
  <c r="H49" i="4"/>
  <c r="H31" i="4"/>
</calcChain>
</file>

<file path=xl/sharedStrings.xml><?xml version="1.0" encoding="utf-8"?>
<sst xmlns="http://schemas.openxmlformats.org/spreadsheetml/2006/main" count="659" uniqueCount="165">
  <si>
    <t>Rozpis rozpočtu na rok 2011 na paragrafy a položky.</t>
  </si>
  <si>
    <t>Příjmy:</t>
  </si>
  <si>
    <t>Paragraf</t>
  </si>
  <si>
    <t>Položka</t>
  </si>
  <si>
    <t>Text</t>
  </si>
  <si>
    <t>Kč</t>
  </si>
  <si>
    <t>Daň z příjmů fyz. osob ze záv.činnosti</t>
  </si>
  <si>
    <t>Dań z příjmu fyz.osob ze sam.výd.činnosti</t>
  </si>
  <si>
    <t>Daň z příjmu fyz.osob z kap.výnosů</t>
  </si>
  <si>
    <t>Daň z příjmů právnických osob</t>
  </si>
  <si>
    <t>Daň z přidané hodnoty</t>
  </si>
  <si>
    <t>Poplatek za likvidaci komunálního odpadu</t>
  </si>
  <si>
    <t>Poplatek ze psů</t>
  </si>
  <si>
    <t>Správní poplatky</t>
  </si>
  <si>
    <t>Daň z nemovitostí</t>
  </si>
  <si>
    <t>Příjmy z vodného</t>
  </si>
  <si>
    <t>Příjmy z pronájmu pozemků</t>
  </si>
  <si>
    <t>Příjmy z pronájmu nemovitostí</t>
  </si>
  <si>
    <t>Příjmy z úroků</t>
  </si>
  <si>
    <t>Příjmy celkem:</t>
  </si>
  <si>
    <r>
      <rPr>
        <sz val="12"/>
        <rFont val="Arial"/>
        <family val="1"/>
        <charset val="1"/>
      </rPr>
      <t xml:space="preserve">Paragraf
Položka
Text
Kč
1111
Daň z příjmů fyz. osob ze záv.činnosti
170 000,00
1112
Dań z příjmu fyz.osob ze sam.výd.činnosti
3 000,00
1113
Daň z příjmu fyz.osob z kap.výnosů
17 000,00
1121
Daň z příjmů právnických osob
180 000,00
1211
Daň z přidané hodnoty
420 000,00
1337
Poplatek za likvidaci komunálního odpadu
72 000,00
1341
Poplatek ze psů
1 500,00
1361
Správní poplatky
300,00
1511
Daň z nemovitostí
122 000,00
2310
2111
Příjmy z vodného
53 300,00
6171
2131
Příjmy z pronájmu pozemků
7 500,00
6171
2132
Příjmy z pronájmu nemovitostí
2 400,00
6310
2141
Příjmy z úroků
11 000,00
</t>
    </r>
    <r>
      <rPr>
        <b/>
        <sz val="12"/>
        <rFont val="Arial"/>
        <family val="1"/>
        <charset val="1"/>
      </rPr>
      <t xml:space="preserve">Příjmy celkem:
1 060 000,00
Výdaje:
</t>
    </r>
    <r>
      <rPr>
        <sz val="12"/>
        <rFont val="Arial"/>
        <family val="1"/>
        <charset val="1"/>
      </rPr>
      <t xml:space="preserve">2212
5169
Nákup ostatních služeb
15 000,00
</t>
    </r>
    <r>
      <rPr>
        <b/>
        <sz val="12"/>
        <rFont val="Arial"/>
        <family val="1"/>
        <charset val="1"/>
      </rPr>
      <t xml:space="preserve">2212
Silnice
15 000,00
</t>
    </r>
    <r>
      <rPr>
        <sz val="12"/>
        <rFont val="Arial"/>
        <family val="1"/>
        <charset val="1"/>
      </rPr>
      <t xml:space="preserve">2310
5021
Ostatní osobní výdaje
2 000,00
2310
5139
Nákup materiálu
5 000,00
2310
5154
Elektrická energie
30 000,00
2310
5169
Nákup ostatních služeb
15 000,00
2310
5365
Platby daní a poplatků
24 000,00
</t>
    </r>
    <r>
      <rPr>
        <b/>
        <sz val="12"/>
        <rFont val="Arial"/>
        <family val="1"/>
        <charset val="1"/>
      </rPr>
      <t xml:space="preserve">2310
Pitná voda
76 000,00
</t>
    </r>
    <r>
      <rPr>
        <sz val="12"/>
        <rFont val="Arial"/>
        <family val="1"/>
        <charset val="1"/>
      </rPr>
      <t xml:space="preserve">2321
5021
Ostatní osobní výdaje
6 000,00
2321
5154
Elektrická energie
10 000,00
2321
5171
Výdaje na dodav.zajištění oprav a údržby
10 000,00
2321
6130
Pozemky
30 000,00
</t>
    </r>
    <r>
      <rPr>
        <b/>
        <sz val="12"/>
        <rFont val="Arial"/>
        <family val="1"/>
        <charset val="1"/>
      </rPr>
      <t xml:space="preserve">2321
Odvád. a čist. odp. Vod a nakládání s kaly
56 000,00
</t>
    </r>
    <r>
      <rPr>
        <sz val="12"/>
        <rFont val="Arial"/>
        <family val="1"/>
        <charset val="1"/>
      </rPr>
      <t xml:space="preserve">3111
5492
Dary obyvatelstvu
5 000,00
</t>
    </r>
    <r>
      <rPr>
        <b/>
        <sz val="12"/>
        <rFont val="Arial"/>
        <family val="1"/>
        <charset val="1"/>
      </rPr>
      <t xml:space="preserve">3111
Předškolní  zařízení
5 000,00
</t>
    </r>
    <r>
      <rPr>
        <sz val="12"/>
        <rFont val="Arial"/>
        <family val="1"/>
        <charset val="1"/>
      </rPr>
      <t xml:space="preserve">3113
5321
Neinvestiční transfery obcím (přísp. Na žáky ZŠ)
100 000,00
</t>
    </r>
    <r>
      <rPr>
        <b/>
        <sz val="12"/>
        <rFont val="Arial"/>
        <family val="1"/>
        <charset val="1"/>
      </rPr>
      <t xml:space="preserve">3113
Základní školy
100 000,00
</t>
    </r>
    <r>
      <rPr>
        <sz val="12"/>
        <rFont val="Arial"/>
        <family val="1"/>
        <charset val="1"/>
      </rPr>
      <t xml:space="preserve">3314
5136
Výdaje na knihy, učetní pomůcky  a tisk
4 000,00
</t>
    </r>
    <r>
      <rPr>
        <b/>
        <sz val="12"/>
        <rFont val="Arial"/>
        <family val="1"/>
        <charset val="1"/>
      </rPr>
      <t xml:space="preserve">3314
Činnosti knihovnické
4 000,00
</t>
    </r>
    <r>
      <rPr>
        <sz val="12"/>
        <rFont val="Arial"/>
        <family val="1"/>
        <charset val="1"/>
      </rPr>
      <t xml:space="preserve">3319
5021
OOV – vedení kroniky obce
2 000,00
</t>
    </r>
    <r>
      <rPr>
        <b/>
        <sz val="12"/>
        <rFont val="Arial"/>
        <family val="1"/>
        <charset val="1"/>
      </rPr>
      <t xml:space="preserve">3319
</t>
    </r>
    <r>
      <rPr>
        <sz val="12"/>
        <rFont val="Arial"/>
        <family val="1"/>
        <charset val="1"/>
      </rPr>
      <t xml:space="preserve">Ostatní záležitosti kultury
</t>
    </r>
    <r>
      <rPr>
        <b/>
        <sz val="12"/>
        <rFont val="Arial"/>
        <family val="1"/>
        <charset val="1"/>
      </rPr>
      <t xml:space="preserve">2 000,00
</t>
    </r>
    <r>
      <rPr>
        <sz val="12"/>
        <rFont val="Arial"/>
        <family val="1"/>
        <charset val="1"/>
      </rPr>
      <t xml:space="preserve">3399
5194
Dary obyvatelstvu (jubilea)
5 000,00
</t>
    </r>
    <r>
      <rPr>
        <b/>
        <sz val="12"/>
        <rFont val="Arial"/>
        <family val="1"/>
        <charset val="1"/>
      </rPr>
      <t xml:space="preserve">3399
Občanské záležitosti  
5 000,00
</t>
    </r>
    <r>
      <rPr>
        <sz val="12"/>
        <rFont val="Arial"/>
        <family val="1"/>
        <charset val="1"/>
      </rPr>
      <t xml:space="preserve">3421
5169
Nákup ostatních služeb
33 000,00
3421
5139
Nákup materiálu
10 000,00
</t>
    </r>
    <r>
      <rPr>
        <b/>
        <sz val="12"/>
        <rFont val="Arial"/>
        <family val="1"/>
        <charset val="1"/>
      </rPr>
      <t xml:space="preserve">3421
Využití volného času dětí a mládeže 
43 000,00
</t>
    </r>
    <r>
      <rPr>
        <sz val="12"/>
        <rFont val="Arial"/>
        <family val="1"/>
        <charset val="1"/>
      </rPr>
      <t xml:space="preserve">3631
5139
Nákup materiálu
22 000,00
3631
5154
Elektrická energie
40 000,00
3631
5171
Výdaje na dodav.zajištění oprav a údržby
8 000,00
</t>
    </r>
    <r>
      <rPr>
        <b/>
        <sz val="12"/>
        <rFont val="Arial"/>
        <family val="1"/>
        <charset val="1"/>
      </rPr>
      <t xml:space="preserve">3631
Veřejné osvětlení
70 000,00
</t>
    </r>
    <r>
      <rPr>
        <sz val="12"/>
        <rFont val="Arial"/>
        <family val="1"/>
        <charset val="1"/>
      </rPr>
      <t xml:space="preserve">3639
Nákup služeb
60 000,00
</t>
    </r>
    <r>
      <rPr>
        <b/>
        <sz val="12"/>
        <rFont val="Arial"/>
        <family val="1"/>
        <charset val="1"/>
      </rPr>
      <t xml:space="preserve">3639
Komunální služba a územní rozvoj j.n.
60000
</t>
    </r>
    <r>
      <rPr>
        <sz val="12"/>
        <rFont val="Arial"/>
        <family val="1"/>
        <charset val="1"/>
      </rPr>
      <t xml:space="preserve">3721
5169
Sběr a odvoz nebezpečných odpadů
30 000,00
</t>
    </r>
    <r>
      <rPr>
        <b/>
        <sz val="12"/>
        <rFont val="Arial"/>
        <family val="1"/>
        <charset val="1"/>
      </rPr>
      <t xml:space="preserve">3721
Sběr a odvoz nebezpečných odpadů
30 000,00
</t>
    </r>
    <r>
      <rPr>
        <sz val="12"/>
        <rFont val="Arial"/>
        <family val="1"/>
        <charset val="1"/>
      </rPr>
      <t xml:space="preserve">3722
5169
Sběr a svoz komunálních odpadů
125 000,00
</t>
    </r>
    <r>
      <rPr>
        <b/>
        <sz val="12"/>
        <rFont val="Arial"/>
        <family val="1"/>
        <charset val="1"/>
      </rPr>
      <t xml:space="preserve">3722
Sběr a odvoz komunálních  odpadů
125 000,00
</t>
    </r>
    <r>
      <rPr>
        <sz val="12"/>
        <rFont val="Arial"/>
        <family val="1"/>
        <charset val="1"/>
      </rPr>
      <t xml:space="preserve">3723
5169
Sběr a odvoz ostatních odpadů
16 000,00
</t>
    </r>
    <r>
      <rPr>
        <b/>
        <sz val="12"/>
        <rFont val="Arial"/>
        <family val="1"/>
        <charset val="1"/>
      </rPr>
      <t xml:space="preserve">3723
Sběr a odvoz ostatních odpadů
16 000,00
</t>
    </r>
    <r>
      <rPr>
        <sz val="12"/>
        <rFont val="Arial"/>
        <family val="1"/>
        <charset val="1"/>
      </rPr>
      <t xml:space="preserve">3745
5021
Ostatní osobní výdaje
25 000,00
3745
5139
Nákup materiálu
10 000,00
3745
5156
Pohonné hmoty a maziva
15 000,00
3745
5171
Opravy a udržování
30 000,00
</t>
    </r>
    <r>
      <rPr>
        <b/>
        <sz val="12"/>
        <rFont val="Arial"/>
        <family val="1"/>
        <charset val="1"/>
      </rPr>
      <t xml:space="preserve">3745
Péče a vzhled obcí a veřejnou zeleň
80 000,00
</t>
    </r>
    <r>
      <rPr>
        <sz val="12"/>
        <rFont val="Arial"/>
        <family val="1"/>
        <charset val="1"/>
      </rPr>
      <t xml:space="preserve">5512
5139
Nákup materiálu
20 000,00
5512
5154
Elektrická energie
5 000,00
5512
5156
Pohonné hmoty a maziva
5 000,00
5512
5171
Výdaje na dodav.zajištění oprav a údržby
20 000,00
</t>
    </r>
    <r>
      <rPr>
        <b/>
        <sz val="12"/>
        <rFont val="Arial"/>
        <family val="1"/>
        <charset val="1"/>
      </rPr>
      <t xml:space="preserve">5512
Požární ochrana a dobrovolná část
50 000,00
</t>
    </r>
    <r>
      <rPr>
        <sz val="12"/>
        <rFont val="Arial"/>
        <family val="1"/>
        <charset val="1"/>
      </rPr>
      <t xml:space="preserve">6112
5019
Ostatní platy
2 000,00
6112
5023
Odměny členů zastupitelstva obcí
113 400,00
6112
5032
Pov.poj.na veřejné zdravotní pojištění
10 300,00
6112
5039
Ostatní pov.poj.placené zaměstnavatelem
1 000,00
6112
5173
Cestovné
3 300,00
</t>
    </r>
    <r>
      <rPr>
        <b/>
        <sz val="12"/>
        <rFont val="Arial"/>
        <family val="1"/>
        <charset val="1"/>
      </rPr>
      <t xml:space="preserve">6112
Zastupitelstva obcí  
130 000,00
</t>
    </r>
    <r>
      <rPr>
        <sz val="12"/>
        <rFont val="Arial"/>
        <family val="1"/>
        <charset val="1"/>
      </rPr>
      <t xml:space="preserve">6171
5021
Ostatní osobní výdaje
57 000,00
6171
5031
Pov.poj. na sociální zabezpečení
10 000,00
6171
5032
Pov.poj.na veřejné zdravotní pojištění
3 500,00
6171
5038
Pov.poj.na úrazové pojištění
400,00
6171
5136
Výdaje na knihy učební pomůcky a tisk
1 000,00
6171
5139
Nákup materiálu
20 000,00
6171
5154
Elektrická energie
20 000,00
6171
5161
Služby pošt
2 500,00
6171
5162
Služby telekomunikací a radiokomunikací
15 000,00
6171
5162
Služby peněžních ústavů (pojistné)
10 000,00
6171
5169
Nákup ostatních služeb
20 000,00
6171
5171
Výdaje na dodvatel.zajištění oprav a údržby
15 000,00
6171
5329
Ost.neinv.transf.veřej.rozp.místní úrovně(Mikroregion)
5 000,00
6171
5362
Platby daní a poplatků
600,00
</t>
    </r>
    <r>
      <rPr>
        <b/>
        <sz val="12"/>
        <rFont val="Arial"/>
        <family val="1"/>
        <charset val="1"/>
      </rPr>
      <t xml:space="preserve">6171
Činnost místní správy
180 000,00
</t>
    </r>
    <r>
      <rPr>
        <sz val="12"/>
        <rFont val="Arial"/>
        <family val="1"/>
        <charset val="1"/>
      </rPr>
      <t xml:space="preserve">6310
5163
Služby peněžních ústavů
13 000,00
</t>
    </r>
    <r>
      <rPr>
        <b/>
        <sz val="12"/>
        <rFont val="Arial"/>
        <family val="1"/>
        <charset val="1"/>
      </rPr>
      <t xml:space="preserve">6310
Příjmy a výdaje z finančních operací
13 000,00
Výdaje celkem:
1 060 000,00
</t>
    </r>
  </si>
  <si>
    <t>Výdaje:</t>
  </si>
  <si>
    <t>Nákup ostatních služeb</t>
  </si>
  <si>
    <t>Silnice</t>
  </si>
  <si>
    <t>Ostatní osobní výdaje</t>
  </si>
  <si>
    <t>Nákup materiálu</t>
  </si>
  <si>
    <t>Elektrická energie</t>
  </si>
  <si>
    <t>Platby daní a poplatků</t>
  </si>
  <si>
    <t>Pitná voda</t>
  </si>
  <si>
    <t>Výdaje na dodav.zajištění oprav a údržby</t>
  </si>
  <si>
    <t>Pozemky</t>
  </si>
  <si>
    <t>Odvád. a čist. odp. Vod a nakládání s kaly</t>
  </si>
  <si>
    <t>Dary obyvatelstvu</t>
  </si>
  <si>
    <t>Předškolní  zařízení</t>
  </si>
  <si>
    <t>Neinvestiční transfery obcím (přísp. Na žáky ZŠ)</t>
  </si>
  <si>
    <t>Základní školy</t>
  </si>
  <si>
    <t>Výdaje na knihy, učetní pomůcky  a tisk</t>
  </si>
  <si>
    <t>Činnosti knihovnické</t>
  </si>
  <si>
    <t>OOV – vedení kroniky obce</t>
  </si>
  <si>
    <t>Ostatní záležitosti kultury</t>
  </si>
  <si>
    <t>Dary obyvatelstvu (jubilea)</t>
  </si>
  <si>
    <t xml:space="preserve">Občanské záležitosti  </t>
  </si>
  <si>
    <t xml:space="preserve">Využití volného času dětí a mládeže </t>
  </si>
  <si>
    <t>Veřejné osvětlení</t>
  </si>
  <si>
    <t>Sběr a odvoz nebezpečných odpadů</t>
  </si>
  <si>
    <t>Sběr a svoz komunálních odpadů</t>
  </si>
  <si>
    <t>Sběr a odvoz komunálních  odpadů</t>
  </si>
  <si>
    <t>Sběr a odvoz ostatních odpadů</t>
  </si>
  <si>
    <t>Pohonné hmoty a maziva</t>
  </si>
  <si>
    <t>Opravy a udržování</t>
  </si>
  <si>
    <t>Péče a vzhled obcí a veřejnou zeleň</t>
  </si>
  <si>
    <t>Požární ochrana a dobrovolná část</t>
  </si>
  <si>
    <t>Ostatní platy</t>
  </si>
  <si>
    <t>Odměny členů zastupitelstva obcí</t>
  </si>
  <si>
    <t>Pov.poj.na veřejné zdravotní pojištění</t>
  </si>
  <si>
    <t>Ostatní pov.poj.placené zaměstnavatelem</t>
  </si>
  <si>
    <t>Cestovné</t>
  </si>
  <si>
    <t xml:space="preserve">Zastupitelstva obcí  </t>
  </si>
  <si>
    <t>Pov.poj. na sociální zabezpečení</t>
  </si>
  <si>
    <t>Pov.poj.na úrazové pojištění</t>
  </si>
  <si>
    <t>Výdaje na knihy učební pomůcky a tisk</t>
  </si>
  <si>
    <t>Služby pošt</t>
  </si>
  <si>
    <t>Služby telekomunikací a radiokomunikací</t>
  </si>
  <si>
    <t>Služby peněžních ústavů (pojistné)</t>
  </si>
  <si>
    <t>Výdaje na dodvatel.zajištění oprav a údržby</t>
  </si>
  <si>
    <t>Ost.neinv.transf.veřej.rozp.místní úrovně(Mikroregion)</t>
  </si>
  <si>
    <t>Činnost místní správy</t>
  </si>
  <si>
    <t>Služby peněžních ústavů</t>
  </si>
  <si>
    <t>Příjmy a výdaje z finančních operací</t>
  </si>
  <si>
    <t>Výdaje celkem:</t>
  </si>
  <si>
    <t>Rozpis rozpočtu na rok 2012 na paragrafy a položky.</t>
  </si>
  <si>
    <t>Nákup služeb</t>
  </si>
  <si>
    <t>Komunální služba a územní rozvoj j.n.</t>
  </si>
  <si>
    <t>Rozpočet na rok 2013</t>
  </si>
  <si>
    <t>Příjmy :</t>
  </si>
  <si>
    <t>Dlouhodobý drobný hmotný majetek</t>
  </si>
  <si>
    <t>127 0000,00</t>
  </si>
  <si>
    <t>Finanční vypořádání voleb do kraje</t>
  </si>
  <si>
    <t>Finanční rezerva</t>
  </si>
  <si>
    <t>Návrh rozpočtu</t>
  </si>
  <si>
    <t>Návrh rozpočtu na rok 2021</t>
  </si>
  <si>
    <t>na r. 2021</t>
  </si>
  <si>
    <t>Daň z příjmů právnických osob za obce</t>
  </si>
  <si>
    <t>Dílčí daň z technických her</t>
  </si>
  <si>
    <t>Daň z hazardních her</t>
  </si>
  <si>
    <t>NI př.transf. Ze všeob.pokl.sp.st.rozp.</t>
  </si>
  <si>
    <t>NI př.transf. Ze st.r.v rám.souh.dot.</t>
  </si>
  <si>
    <t>Ost. NI př.transfer.ze státního rozp.</t>
  </si>
  <si>
    <t>Inv.př.transfery od krajů</t>
  </si>
  <si>
    <t>Neinv.př.transfery od krajů</t>
  </si>
  <si>
    <t>Ostatní nedaňové příjmy</t>
  </si>
  <si>
    <t>Příjmy z prodeje zboží</t>
  </si>
  <si>
    <t>Příjmy z prodeje kd majetku</t>
  </si>
  <si>
    <t>Ostatní příjmy z vl. činnosti</t>
  </si>
  <si>
    <t>Příjmy z pronájmu ostatních nem.</t>
  </si>
  <si>
    <t>Služby telekomunikací</t>
  </si>
  <si>
    <t>Budovy, haly, stavby</t>
  </si>
  <si>
    <t>Drobný hmotný majetek</t>
  </si>
  <si>
    <t>Materiál</t>
  </si>
  <si>
    <t>Budovy, haly a stavby</t>
  </si>
  <si>
    <t>služby</t>
  </si>
  <si>
    <t>6121Budovy, haly a stavby</t>
  </si>
  <si>
    <t>Zachování a obnova kulturních a historic.hodnot</t>
  </si>
  <si>
    <t>Neinvestiční tranf.cirkvím</t>
  </si>
  <si>
    <t>Činnosti reg. cirkví a náb. spolků</t>
  </si>
  <si>
    <t>Nákup zboží</t>
  </si>
  <si>
    <t>Výdaje na pohoštění</t>
  </si>
  <si>
    <t>Kulturní předmděty</t>
  </si>
  <si>
    <t>Nákup materiálu j.n.</t>
  </si>
  <si>
    <t>výdaje knihy a tisk</t>
  </si>
  <si>
    <t>Ost. nákup dlouhodobý nehmot. majetek</t>
  </si>
  <si>
    <t>Služby ostatní</t>
  </si>
  <si>
    <t>Oprava a udržování</t>
  </si>
  <si>
    <t>Drobný hmotný dlouhodobý majetek</t>
  </si>
  <si>
    <t>Služby</t>
  </si>
  <si>
    <t>Rezerva</t>
  </si>
  <si>
    <t>Krizová opatření</t>
  </si>
  <si>
    <t>Pohonnné hmoty a maziva</t>
  </si>
  <si>
    <t>Ostatní záležitosti civ. Připr. A kriz. stavy</t>
  </si>
  <si>
    <t>Zpracování dat a služby IT</t>
  </si>
  <si>
    <t>Služby telekomunikací (internet)</t>
  </si>
  <si>
    <t>Nájemné</t>
  </si>
  <si>
    <t>Výdaje na opravy</t>
  </si>
  <si>
    <t>Pohoštění</t>
  </si>
  <si>
    <t>Zpracování dat a služby související IT</t>
  </si>
  <si>
    <t>ostatní nákupy</t>
  </si>
  <si>
    <t>Věcné dary</t>
  </si>
  <si>
    <t>Platby daní a poplatků státnímu rozpočtu</t>
  </si>
  <si>
    <t>Platby daní a poplatků obcím a krajům</t>
  </si>
  <si>
    <t xml:space="preserve">Vratky tranf. Poskyt. z veř. rozp. </t>
  </si>
  <si>
    <t>Platby daní a popl.kraj.,obcím</t>
  </si>
  <si>
    <t>0,00</t>
  </si>
  <si>
    <t>Schválený rozpočet</t>
  </si>
  <si>
    <t>na rok 2022</t>
  </si>
  <si>
    <t>Rozpočet po změnách</t>
  </si>
  <si>
    <t>Sportovní zařízení ve vlastnictví obce</t>
  </si>
  <si>
    <t>Neinv. Transfer fundacím, ústavům a obecně</t>
  </si>
  <si>
    <t>Preven. Před drog., alkoh., nikotinem aj.</t>
  </si>
  <si>
    <t>Volby do parlamentu ČR</t>
  </si>
  <si>
    <t>Příjem z poplatku za obecní systém odpadového</t>
  </si>
  <si>
    <t>Neinvestiční transfery spolkúm</t>
  </si>
  <si>
    <t>Pomoc zdravotně postiženým</t>
  </si>
  <si>
    <t>Odchodné</t>
  </si>
  <si>
    <t>Nákup materiálu jinde nezařazených</t>
  </si>
  <si>
    <t>Služby elektronických komunikací</t>
  </si>
  <si>
    <t>Volby do zastupitelev</t>
  </si>
  <si>
    <t>Humanitární zahraniční pomoc přímá</t>
  </si>
  <si>
    <t>Neinvestiční transfery spolkům</t>
  </si>
  <si>
    <t>Hospice</t>
  </si>
  <si>
    <t>na r. 2023</t>
  </si>
  <si>
    <t>na rok 2024</t>
  </si>
  <si>
    <t>Příjem z odvodů za odnětí půdy ze zemědělského fondu</t>
  </si>
  <si>
    <t xml:space="preserve">Neinvestiční transf. Podnikatelů </t>
  </si>
  <si>
    <t>Platby daní Krajům, obcím a státním fondům</t>
  </si>
  <si>
    <t>Stroje, přístroje a zařízení</t>
  </si>
  <si>
    <t>Stavby</t>
  </si>
  <si>
    <t>Dopravní prostředky</t>
  </si>
  <si>
    <t xml:space="preserve">Neinvestiční transfery ústavům </t>
  </si>
  <si>
    <t>Návrh rozpočtu na rok 2024</t>
  </si>
  <si>
    <t>.</t>
  </si>
  <si>
    <t xml:space="preserve">Neinvestiční transfery nefinančním podnikatelům </t>
  </si>
  <si>
    <t>Ostatní správa v průmyslu, obchodu a službách</t>
  </si>
  <si>
    <t>Očekávaně plnění</t>
  </si>
  <si>
    <t>Volby prezidenta ČR</t>
  </si>
  <si>
    <t>rozpočtu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</si>
</sst>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#.00"/>
    <numFmt numFmtId="165" formatCode="0,000.00"/>
    <numFmt numFmtId="166" formatCode="#,##0.000"/>
  </numFmts>
  <fonts count="7" x14ac:knownFonts="1"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1"/>
      <charset val="1"/>
    </font>
    <font>
      <b/>
      <sz val="12"/>
      <name val="Arial"/>
      <family val="1"/>
      <charset val="1"/>
    </font>
    <font>
      <b/>
      <u/>
      <sz val="10"/>
      <name val="Arial"/>
      <family val="2"/>
      <charset val="238"/>
    </font>
    <font>
      <b/>
      <sz val="10"/>
      <color rgb="FF22222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3D69B"/>
        <bgColor rgb="FFFFCC99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right"/>
    </xf>
    <xf numFmtId="2" fontId="0" fillId="0" borderId="0" xfId="0" applyNumberFormat="1"/>
    <xf numFmtId="164" fontId="2" fillId="0" borderId="0" xfId="0" applyNumberFormat="1" applyFont="1"/>
    <xf numFmtId="165" fontId="2" fillId="0" borderId="0" xfId="0" applyNumberFormat="1" applyFont="1"/>
    <xf numFmtId="0" fontId="3" fillId="0" borderId="0" xfId="0" applyFont="1" applyAlignment="1">
      <alignment wrapText="1"/>
    </xf>
    <xf numFmtId="0" fontId="5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2" borderId="0" xfId="0" applyFont="1" applyFill="1"/>
    <xf numFmtId="0" fontId="0" fillId="2" borderId="0" xfId="0" applyFill="1"/>
    <xf numFmtId="0" fontId="2" fillId="2" borderId="0" xfId="0" applyFont="1" applyFill="1" applyAlignment="1">
      <alignment horizontal="center"/>
    </xf>
    <xf numFmtId="4" fontId="0" fillId="0" borderId="0" xfId="0" applyNumberFormat="1"/>
    <xf numFmtId="4" fontId="2" fillId="0" borderId="0" xfId="0" applyNumberFormat="1" applyFont="1"/>
    <xf numFmtId="2" fontId="2" fillId="3" borderId="0" xfId="0" applyNumberFormat="1" applyFont="1" applyFill="1"/>
    <xf numFmtId="0" fontId="0" fillId="4" borderId="0" xfId="0" applyFill="1"/>
    <xf numFmtId="3" fontId="0" fillId="0" borderId="0" xfId="0" applyNumberFormat="1"/>
    <xf numFmtId="3" fontId="2" fillId="0" borderId="0" xfId="0" applyNumberFormat="1" applyFont="1"/>
    <xf numFmtId="166" fontId="0" fillId="0" borderId="0" xfId="0" applyNumberFormat="1"/>
    <xf numFmtId="4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5" borderId="0" xfId="0" applyNumberFormat="1" applyFont="1" applyFill="1"/>
    <xf numFmtId="4" fontId="0" fillId="6" borderId="0" xfId="0" applyNumberFormat="1" applyFill="1"/>
    <xf numFmtId="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4" fontId="0" fillId="0" borderId="2" xfId="0" applyNumberFormat="1" applyBorder="1"/>
    <xf numFmtId="0" fontId="2" fillId="0" borderId="2" xfId="0" applyFont="1" applyBorder="1"/>
    <xf numFmtId="4" fontId="2" fillId="0" borderId="2" xfId="0" applyNumberFormat="1" applyFont="1" applyBorder="1"/>
    <xf numFmtId="2" fontId="0" fillId="0" borderId="2" xfId="0" applyNumberFormat="1" applyBorder="1"/>
    <xf numFmtId="0" fontId="0" fillId="4" borderId="2" xfId="0" applyFill="1" applyBorder="1"/>
    <xf numFmtId="164" fontId="0" fillId="0" borderId="2" xfId="0" applyNumberFormat="1" applyBorder="1"/>
    <xf numFmtId="4" fontId="0" fillId="6" borderId="2" xfId="0" applyNumberFormat="1" applyFill="1" applyBorder="1"/>
    <xf numFmtId="4" fontId="0" fillId="0" borderId="2" xfId="0" applyNumberFormat="1" applyBorder="1" applyAlignment="1">
      <alignment horizontal="right"/>
    </xf>
    <xf numFmtId="0" fontId="2" fillId="0" borderId="3" xfId="0" applyFont="1" applyBorder="1"/>
    <xf numFmtId="0" fontId="0" fillId="0" borderId="3" xfId="0" applyBorder="1"/>
    <xf numFmtId="4" fontId="2" fillId="3" borderId="3" xfId="0" applyNumberFormat="1" applyFont="1" applyFill="1" applyBorder="1"/>
    <xf numFmtId="4" fontId="2" fillId="0" borderId="3" xfId="0" applyNumberFormat="1" applyFont="1" applyBorder="1"/>
    <xf numFmtId="4" fontId="2" fillId="5" borderId="3" xfId="0" applyNumberFormat="1" applyFont="1" applyFill="1" applyBorder="1"/>
    <xf numFmtId="2" fontId="2" fillId="0" borderId="2" xfId="0" applyNumberFormat="1" applyFont="1" applyBorder="1"/>
    <xf numFmtId="4" fontId="6" fillId="0" borderId="0" xfId="0" applyNumberFormat="1" applyFont="1"/>
    <xf numFmtId="0" fontId="2" fillId="5" borderId="0" xfId="0" applyFont="1" applyFill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showRowColHeaders="0" zoomScaleNormal="100" workbookViewId="0">
      <selection activeCell="I1" sqref="I1"/>
    </sheetView>
  </sheetViews>
  <sheetFormatPr defaultColWidth="11.42578125" defaultRowHeight="12.75" x14ac:dyDescent="0.2"/>
  <cols>
    <col min="1" max="1" width="12.85546875" customWidth="1"/>
  </cols>
  <sheetData>
    <row r="1" spans="1:10" ht="15.75" x14ac:dyDescent="0.25">
      <c r="A1" s="1" t="s">
        <v>0</v>
      </c>
    </row>
    <row r="2" spans="1:10" x14ac:dyDescent="0.2">
      <c r="A2" s="2" t="s">
        <v>1</v>
      </c>
    </row>
    <row r="3" spans="1:10" x14ac:dyDescent="0.2">
      <c r="A3" t="s">
        <v>2</v>
      </c>
      <c r="B3" t="s">
        <v>3</v>
      </c>
      <c r="C3" t="s">
        <v>4</v>
      </c>
      <c r="G3" s="3" t="s">
        <v>5</v>
      </c>
    </row>
    <row r="4" spans="1:10" x14ac:dyDescent="0.2">
      <c r="B4">
        <v>1111</v>
      </c>
      <c r="C4" t="s">
        <v>6</v>
      </c>
      <c r="G4" s="3">
        <v>170000</v>
      </c>
    </row>
    <row r="5" spans="1:10" x14ac:dyDescent="0.2">
      <c r="B5">
        <v>1112</v>
      </c>
      <c r="C5" t="s">
        <v>7</v>
      </c>
      <c r="G5" s="3">
        <v>8000</v>
      </c>
      <c r="H5" s="3"/>
    </row>
    <row r="6" spans="1:10" x14ac:dyDescent="0.2">
      <c r="B6">
        <v>1113</v>
      </c>
      <c r="C6" t="s">
        <v>8</v>
      </c>
      <c r="G6" s="3">
        <v>14000</v>
      </c>
    </row>
    <row r="7" spans="1:10" x14ac:dyDescent="0.2">
      <c r="B7">
        <v>1121</v>
      </c>
      <c r="C7" t="s">
        <v>9</v>
      </c>
      <c r="G7" s="3">
        <v>180000</v>
      </c>
    </row>
    <row r="8" spans="1:10" x14ac:dyDescent="0.2">
      <c r="B8">
        <v>1211</v>
      </c>
      <c r="C8" t="s">
        <v>10</v>
      </c>
      <c r="G8" s="4">
        <v>396000</v>
      </c>
    </row>
    <row r="9" spans="1:10" x14ac:dyDescent="0.2">
      <c r="B9">
        <v>1337</v>
      </c>
      <c r="C9" t="s">
        <v>11</v>
      </c>
      <c r="G9" s="3">
        <v>61000</v>
      </c>
    </row>
    <row r="10" spans="1:10" x14ac:dyDescent="0.2">
      <c r="B10">
        <v>1341</v>
      </c>
      <c r="C10" t="s">
        <v>12</v>
      </c>
      <c r="G10" s="3">
        <v>1500</v>
      </c>
    </row>
    <row r="11" spans="1:10" x14ac:dyDescent="0.2">
      <c r="B11">
        <v>1361</v>
      </c>
      <c r="C11" t="s">
        <v>13</v>
      </c>
      <c r="G11" s="3">
        <v>300</v>
      </c>
    </row>
    <row r="12" spans="1:10" x14ac:dyDescent="0.2">
      <c r="B12">
        <v>1511</v>
      </c>
      <c r="C12" t="s">
        <v>14</v>
      </c>
      <c r="G12" s="3">
        <v>122000</v>
      </c>
    </row>
    <row r="13" spans="1:10" x14ac:dyDescent="0.2">
      <c r="A13">
        <v>2310</v>
      </c>
      <c r="B13">
        <v>2111</v>
      </c>
      <c r="C13" t="s">
        <v>15</v>
      </c>
      <c r="G13" s="3">
        <v>75000</v>
      </c>
    </row>
    <row r="14" spans="1:10" x14ac:dyDescent="0.2">
      <c r="A14">
        <v>6171</v>
      </c>
      <c r="B14">
        <v>2131</v>
      </c>
      <c r="C14" t="s">
        <v>16</v>
      </c>
      <c r="G14" s="3">
        <v>3200</v>
      </c>
    </row>
    <row r="15" spans="1:10" x14ac:dyDescent="0.2">
      <c r="A15">
        <v>6171</v>
      </c>
      <c r="B15">
        <v>2132</v>
      </c>
      <c r="C15" t="s">
        <v>17</v>
      </c>
      <c r="G15" s="3">
        <v>2400</v>
      </c>
    </row>
    <row r="16" spans="1:10" x14ac:dyDescent="0.2">
      <c r="A16">
        <v>6310</v>
      </c>
      <c r="B16">
        <v>2141</v>
      </c>
      <c r="C16" t="s">
        <v>18</v>
      </c>
      <c r="G16" s="3">
        <v>3600</v>
      </c>
      <c r="H16" s="5"/>
      <c r="J16" s="3"/>
    </row>
    <row r="17" spans="1:10" x14ac:dyDescent="0.2">
      <c r="C17" s="2" t="s">
        <v>19</v>
      </c>
      <c r="G17" s="6">
        <v>1037000</v>
      </c>
      <c r="J17" s="7"/>
    </row>
    <row r="18" spans="1:10" ht="13.35" customHeight="1" x14ac:dyDescent="0.2">
      <c r="H18" s="8" t="s">
        <v>20</v>
      </c>
    </row>
    <row r="19" spans="1:10" x14ac:dyDescent="0.2">
      <c r="A19" s="2"/>
      <c r="G19" s="6"/>
    </row>
    <row r="21" spans="1:10" x14ac:dyDescent="0.2">
      <c r="A21" s="2" t="s">
        <v>21</v>
      </c>
    </row>
    <row r="22" spans="1:10" x14ac:dyDescent="0.2">
      <c r="A22">
        <v>2212</v>
      </c>
      <c r="B22">
        <v>5169</v>
      </c>
      <c r="C22" t="s">
        <v>22</v>
      </c>
      <c r="G22" s="3">
        <v>15000</v>
      </c>
    </row>
    <row r="23" spans="1:10" x14ac:dyDescent="0.2">
      <c r="A23" s="2">
        <v>2212</v>
      </c>
      <c r="C23" s="2" t="s">
        <v>23</v>
      </c>
      <c r="G23" s="6">
        <v>15000</v>
      </c>
    </row>
    <row r="24" spans="1:10" x14ac:dyDescent="0.2">
      <c r="G24" s="3"/>
    </row>
    <row r="25" spans="1:10" x14ac:dyDescent="0.2">
      <c r="A25">
        <v>2310</v>
      </c>
      <c r="B25">
        <v>5021</v>
      </c>
      <c r="C25" t="s">
        <v>24</v>
      </c>
      <c r="G25" s="3">
        <v>2000</v>
      </c>
    </row>
    <row r="26" spans="1:10" x14ac:dyDescent="0.2">
      <c r="A26">
        <v>2310</v>
      </c>
      <c r="B26">
        <v>5139</v>
      </c>
      <c r="C26" t="s">
        <v>25</v>
      </c>
      <c r="G26" s="3">
        <v>5000</v>
      </c>
    </row>
    <row r="27" spans="1:10" x14ac:dyDescent="0.2">
      <c r="A27">
        <v>2310</v>
      </c>
      <c r="B27">
        <v>5154</v>
      </c>
      <c r="C27" t="s">
        <v>26</v>
      </c>
      <c r="G27" s="3">
        <v>50000</v>
      </c>
    </row>
    <row r="28" spans="1:10" x14ac:dyDescent="0.2">
      <c r="A28">
        <v>2310</v>
      </c>
      <c r="B28">
        <v>5169</v>
      </c>
      <c r="C28" t="s">
        <v>22</v>
      </c>
      <c r="G28" s="3">
        <v>15000</v>
      </c>
    </row>
    <row r="29" spans="1:10" x14ac:dyDescent="0.2">
      <c r="A29">
        <v>2310</v>
      </c>
      <c r="B29">
        <v>5365</v>
      </c>
      <c r="C29" t="s">
        <v>27</v>
      </c>
      <c r="G29" s="3">
        <v>24000</v>
      </c>
    </row>
    <row r="30" spans="1:10" x14ac:dyDescent="0.2">
      <c r="A30" s="2">
        <v>2310</v>
      </c>
      <c r="C30" s="2" t="s">
        <v>28</v>
      </c>
      <c r="G30" s="6">
        <v>96000</v>
      </c>
    </row>
    <row r="31" spans="1:10" x14ac:dyDescent="0.2">
      <c r="A31" s="2"/>
      <c r="G31" s="6"/>
    </row>
    <row r="32" spans="1:10" x14ac:dyDescent="0.2">
      <c r="A32">
        <v>2321</v>
      </c>
      <c r="B32">
        <v>5021</v>
      </c>
      <c r="C32" t="s">
        <v>24</v>
      </c>
      <c r="G32" s="3">
        <v>6000</v>
      </c>
    </row>
    <row r="33" spans="1:7" x14ac:dyDescent="0.2">
      <c r="A33">
        <v>2321</v>
      </c>
      <c r="B33">
        <v>5154</v>
      </c>
      <c r="C33" t="s">
        <v>26</v>
      </c>
      <c r="G33" s="3">
        <v>10000</v>
      </c>
    </row>
    <row r="34" spans="1:7" x14ac:dyDescent="0.2">
      <c r="A34">
        <v>2321</v>
      </c>
      <c r="B34">
        <v>5171</v>
      </c>
      <c r="C34" t="s">
        <v>29</v>
      </c>
      <c r="G34" s="3">
        <v>10000</v>
      </c>
    </row>
    <row r="35" spans="1:7" x14ac:dyDescent="0.2">
      <c r="A35">
        <v>2321</v>
      </c>
      <c r="B35">
        <v>6130</v>
      </c>
      <c r="C35" t="s">
        <v>30</v>
      </c>
      <c r="G35" s="3">
        <v>30000</v>
      </c>
    </row>
    <row r="36" spans="1:7" x14ac:dyDescent="0.2">
      <c r="A36" s="2">
        <v>2321</v>
      </c>
      <c r="C36" s="2" t="s">
        <v>31</v>
      </c>
      <c r="D36" s="2"/>
      <c r="E36" s="2"/>
      <c r="F36" s="2"/>
      <c r="G36" s="6">
        <v>56000</v>
      </c>
    </row>
    <row r="37" spans="1:7" x14ac:dyDescent="0.2">
      <c r="G37" s="3"/>
    </row>
    <row r="38" spans="1:7" x14ac:dyDescent="0.2">
      <c r="A38">
        <v>3111</v>
      </c>
      <c r="B38">
        <v>5492</v>
      </c>
      <c r="C38" t="s">
        <v>32</v>
      </c>
      <c r="G38" s="3">
        <v>10000</v>
      </c>
    </row>
    <row r="39" spans="1:7" x14ac:dyDescent="0.2">
      <c r="A39" s="2">
        <v>3111</v>
      </c>
      <c r="C39" s="2" t="s">
        <v>33</v>
      </c>
      <c r="D39" s="2"/>
      <c r="G39" s="6">
        <v>10000</v>
      </c>
    </row>
    <row r="40" spans="1:7" x14ac:dyDescent="0.2">
      <c r="G40" s="3"/>
    </row>
    <row r="41" spans="1:7" x14ac:dyDescent="0.2">
      <c r="A41">
        <v>3113</v>
      </c>
      <c r="B41">
        <v>5321</v>
      </c>
      <c r="C41" t="s">
        <v>34</v>
      </c>
      <c r="G41" s="3">
        <v>80000</v>
      </c>
    </row>
    <row r="42" spans="1:7" x14ac:dyDescent="0.2">
      <c r="A42" s="2">
        <v>3113</v>
      </c>
      <c r="C42" s="2" t="s">
        <v>35</v>
      </c>
      <c r="D42" s="2"/>
      <c r="G42" s="6">
        <v>80000</v>
      </c>
    </row>
    <row r="43" spans="1:7" x14ac:dyDescent="0.2">
      <c r="G43" s="3"/>
    </row>
    <row r="44" spans="1:7" x14ac:dyDescent="0.2">
      <c r="A44">
        <v>3314</v>
      </c>
      <c r="B44">
        <v>5136</v>
      </c>
      <c r="C44" t="s">
        <v>36</v>
      </c>
      <c r="G44" s="3">
        <v>4000</v>
      </c>
    </row>
    <row r="45" spans="1:7" x14ac:dyDescent="0.2">
      <c r="A45" s="2">
        <v>3314</v>
      </c>
      <c r="C45" s="2" t="s">
        <v>37</v>
      </c>
      <c r="G45" s="6">
        <v>4000</v>
      </c>
    </row>
    <row r="46" spans="1:7" x14ac:dyDescent="0.2">
      <c r="G46" s="3"/>
    </row>
    <row r="47" spans="1:7" x14ac:dyDescent="0.2">
      <c r="A47">
        <v>3319</v>
      </c>
      <c r="B47">
        <v>5021</v>
      </c>
      <c r="C47" t="s">
        <v>38</v>
      </c>
      <c r="G47" s="3">
        <v>2000</v>
      </c>
    </row>
    <row r="48" spans="1:7" x14ac:dyDescent="0.2">
      <c r="A48" s="2">
        <v>3319</v>
      </c>
      <c r="C48" t="s">
        <v>39</v>
      </c>
      <c r="G48" s="6">
        <v>2000</v>
      </c>
    </row>
    <row r="49" spans="1:7" x14ac:dyDescent="0.2">
      <c r="A49" s="2"/>
      <c r="G49" s="6"/>
    </row>
    <row r="50" spans="1:7" x14ac:dyDescent="0.2">
      <c r="A50">
        <v>3399</v>
      </c>
      <c r="B50">
        <v>5194</v>
      </c>
      <c r="C50" t="s">
        <v>40</v>
      </c>
      <c r="G50" s="3">
        <v>5000</v>
      </c>
    </row>
    <row r="51" spans="1:7" x14ac:dyDescent="0.2">
      <c r="A51" s="2">
        <v>3399</v>
      </c>
      <c r="C51" s="2" t="s">
        <v>41</v>
      </c>
      <c r="D51" s="2"/>
      <c r="G51" s="6">
        <v>5000</v>
      </c>
    </row>
    <row r="52" spans="1:7" x14ac:dyDescent="0.2">
      <c r="A52" s="2"/>
      <c r="G52" s="6"/>
    </row>
    <row r="53" spans="1:7" x14ac:dyDescent="0.2">
      <c r="A53">
        <v>3421</v>
      </c>
      <c r="B53">
        <v>5169</v>
      </c>
      <c r="C53" t="s">
        <v>22</v>
      </c>
      <c r="G53" s="3">
        <v>20000</v>
      </c>
    </row>
    <row r="54" spans="1:7" x14ac:dyDescent="0.2">
      <c r="A54">
        <v>3421</v>
      </c>
      <c r="B54">
        <v>5139</v>
      </c>
      <c r="C54" t="s">
        <v>25</v>
      </c>
      <c r="G54" s="3">
        <v>10000</v>
      </c>
    </row>
    <row r="55" spans="1:7" x14ac:dyDescent="0.2">
      <c r="A55" s="2">
        <v>3421</v>
      </c>
      <c r="C55" s="2" t="s">
        <v>42</v>
      </c>
      <c r="D55" s="2"/>
      <c r="E55" s="2"/>
      <c r="G55" s="6">
        <v>30000</v>
      </c>
    </row>
    <row r="56" spans="1:7" x14ac:dyDescent="0.2">
      <c r="A56" s="2"/>
      <c r="G56" s="6"/>
    </row>
    <row r="57" spans="1:7" x14ac:dyDescent="0.2">
      <c r="A57">
        <v>3631</v>
      </c>
      <c r="B57">
        <v>5139</v>
      </c>
      <c r="C57" t="s">
        <v>25</v>
      </c>
      <c r="G57" s="3">
        <v>2000</v>
      </c>
    </row>
    <row r="58" spans="1:7" x14ac:dyDescent="0.2">
      <c r="A58">
        <v>3631</v>
      </c>
      <c r="B58">
        <v>5154</v>
      </c>
      <c r="C58" t="s">
        <v>26</v>
      </c>
      <c r="G58" s="3">
        <v>40000</v>
      </c>
    </row>
    <row r="59" spans="1:7" x14ac:dyDescent="0.2">
      <c r="A59">
        <v>3631</v>
      </c>
      <c r="B59">
        <v>5171</v>
      </c>
      <c r="C59" t="s">
        <v>29</v>
      </c>
      <c r="G59" s="3">
        <v>8000</v>
      </c>
    </row>
    <row r="60" spans="1:7" x14ac:dyDescent="0.2">
      <c r="A60" s="2">
        <v>3631</v>
      </c>
      <c r="C60" s="2" t="s">
        <v>43</v>
      </c>
      <c r="D60" s="2"/>
      <c r="G60" s="6">
        <v>50000</v>
      </c>
    </row>
    <row r="61" spans="1:7" x14ac:dyDescent="0.2">
      <c r="A61" s="2"/>
      <c r="G61" s="6"/>
    </row>
    <row r="62" spans="1:7" x14ac:dyDescent="0.2">
      <c r="A62">
        <v>3721</v>
      </c>
      <c r="B62">
        <v>5169</v>
      </c>
      <c r="C62" t="s">
        <v>44</v>
      </c>
      <c r="G62" s="3">
        <v>10000</v>
      </c>
    </row>
    <row r="63" spans="1:7" x14ac:dyDescent="0.2">
      <c r="A63" s="2">
        <v>3721</v>
      </c>
      <c r="C63" s="2" t="s">
        <v>44</v>
      </c>
      <c r="D63" s="2"/>
      <c r="E63" s="2"/>
      <c r="G63" s="6">
        <v>10000</v>
      </c>
    </row>
    <row r="64" spans="1:7" x14ac:dyDescent="0.2">
      <c r="G64" s="3"/>
    </row>
    <row r="65" spans="1:7" x14ac:dyDescent="0.2">
      <c r="A65">
        <v>3722</v>
      </c>
      <c r="B65">
        <v>5169</v>
      </c>
      <c r="C65" t="s">
        <v>45</v>
      </c>
      <c r="G65" s="3">
        <v>100000</v>
      </c>
    </row>
    <row r="66" spans="1:7" x14ac:dyDescent="0.2">
      <c r="A66" s="2">
        <v>3722</v>
      </c>
      <c r="C66" s="2" t="s">
        <v>46</v>
      </c>
      <c r="D66" s="2"/>
      <c r="E66" s="2"/>
      <c r="G66" s="6">
        <v>100000</v>
      </c>
    </row>
    <row r="67" spans="1:7" x14ac:dyDescent="0.2">
      <c r="G67" s="3"/>
    </row>
    <row r="68" spans="1:7" x14ac:dyDescent="0.2">
      <c r="A68">
        <v>3723</v>
      </c>
      <c r="B68">
        <v>5169</v>
      </c>
      <c r="C68" t="s">
        <v>47</v>
      </c>
      <c r="G68" s="3">
        <v>16000</v>
      </c>
    </row>
    <row r="69" spans="1:7" x14ac:dyDescent="0.2">
      <c r="A69" s="2">
        <v>3723</v>
      </c>
      <c r="C69" s="2" t="s">
        <v>47</v>
      </c>
      <c r="D69" s="2"/>
      <c r="E69" s="2"/>
      <c r="G69" s="6">
        <v>16000</v>
      </c>
    </row>
    <row r="70" spans="1:7" x14ac:dyDescent="0.2">
      <c r="G70" s="3"/>
    </row>
    <row r="71" spans="1:7" x14ac:dyDescent="0.2">
      <c r="A71">
        <v>3745</v>
      </c>
      <c r="B71">
        <v>5021</v>
      </c>
      <c r="C71" t="s">
        <v>24</v>
      </c>
      <c r="G71" s="3">
        <v>20000</v>
      </c>
    </row>
    <row r="72" spans="1:7" x14ac:dyDescent="0.2">
      <c r="A72">
        <v>3745</v>
      </c>
      <c r="B72">
        <v>5139</v>
      </c>
      <c r="C72" t="s">
        <v>25</v>
      </c>
      <c r="G72" s="3">
        <v>10000</v>
      </c>
    </row>
    <row r="73" spans="1:7" x14ac:dyDescent="0.2">
      <c r="A73">
        <v>3745</v>
      </c>
      <c r="B73">
        <v>5156</v>
      </c>
      <c r="C73" t="s">
        <v>48</v>
      </c>
      <c r="G73" s="3">
        <v>10000</v>
      </c>
    </row>
    <row r="74" spans="1:7" x14ac:dyDescent="0.2">
      <c r="A74">
        <v>3745</v>
      </c>
      <c r="B74">
        <v>5171</v>
      </c>
      <c r="C74" t="s">
        <v>49</v>
      </c>
      <c r="G74" s="3">
        <v>6000</v>
      </c>
    </row>
    <row r="75" spans="1:7" x14ac:dyDescent="0.2">
      <c r="A75" s="2">
        <v>3745</v>
      </c>
      <c r="C75" s="2" t="s">
        <v>50</v>
      </c>
      <c r="G75" s="6">
        <v>46000</v>
      </c>
    </row>
    <row r="76" spans="1:7" x14ac:dyDescent="0.2">
      <c r="G76" s="3"/>
    </row>
    <row r="77" spans="1:7" x14ac:dyDescent="0.2">
      <c r="A77">
        <v>5512</v>
      </c>
      <c r="B77">
        <v>5139</v>
      </c>
      <c r="C77" t="s">
        <v>25</v>
      </c>
      <c r="G77" s="3">
        <v>5000</v>
      </c>
    </row>
    <row r="78" spans="1:7" x14ac:dyDescent="0.2">
      <c r="A78">
        <v>5512</v>
      </c>
      <c r="B78">
        <v>5154</v>
      </c>
      <c r="C78" t="s">
        <v>26</v>
      </c>
      <c r="G78" s="3">
        <v>5000</v>
      </c>
    </row>
    <row r="79" spans="1:7" x14ac:dyDescent="0.2">
      <c r="A79">
        <v>5512</v>
      </c>
      <c r="B79">
        <v>5156</v>
      </c>
      <c r="C79" t="s">
        <v>48</v>
      </c>
      <c r="G79" s="3">
        <v>5000</v>
      </c>
    </row>
    <row r="80" spans="1:7" x14ac:dyDescent="0.2">
      <c r="A80">
        <v>5512</v>
      </c>
      <c r="B80">
        <v>5171</v>
      </c>
      <c r="C80" t="s">
        <v>29</v>
      </c>
      <c r="G80" s="3">
        <v>170000</v>
      </c>
    </row>
    <row r="81" spans="1:7" x14ac:dyDescent="0.2">
      <c r="A81" s="2">
        <v>5512</v>
      </c>
      <c r="C81" s="2" t="s">
        <v>51</v>
      </c>
      <c r="D81" s="2"/>
      <c r="E81" s="2"/>
      <c r="G81" s="6">
        <v>185000.00396</v>
      </c>
    </row>
    <row r="82" spans="1:7" x14ac:dyDescent="0.2">
      <c r="G82" s="3"/>
    </row>
    <row r="83" spans="1:7" x14ac:dyDescent="0.2">
      <c r="A83">
        <v>6112</v>
      </c>
      <c r="B83">
        <v>5019</v>
      </c>
      <c r="C83" t="s">
        <v>52</v>
      </c>
      <c r="G83" s="3">
        <v>2000</v>
      </c>
    </row>
    <row r="84" spans="1:7" x14ac:dyDescent="0.2">
      <c r="A84">
        <v>6112</v>
      </c>
      <c r="B84">
        <v>5023</v>
      </c>
      <c r="C84" t="s">
        <v>53</v>
      </c>
      <c r="G84" s="3">
        <v>113400</v>
      </c>
    </row>
    <row r="85" spans="1:7" x14ac:dyDescent="0.2">
      <c r="A85">
        <v>6112</v>
      </c>
      <c r="B85">
        <v>5032</v>
      </c>
      <c r="C85" t="s">
        <v>54</v>
      </c>
      <c r="G85" s="3">
        <v>10300</v>
      </c>
    </row>
    <row r="86" spans="1:7" x14ac:dyDescent="0.2">
      <c r="A86">
        <v>6112</v>
      </c>
      <c r="B86">
        <v>5039</v>
      </c>
      <c r="C86" t="s">
        <v>55</v>
      </c>
      <c r="G86" s="3">
        <v>1000</v>
      </c>
    </row>
    <row r="87" spans="1:7" x14ac:dyDescent="0.2">
      <c r="A87">
        <v>6112</v>
      </c>
      <c r="B87">
        <v>5173</v>
      </c>
      <c r="C87" t="s">
        <v>56</v>
      </c>
      <c r="G87" s="3">
        <v>3300</v>
      </c>
    </row>
    <row r="88" spans="1:7" x14ac:dyDescent="0.2">
      <c r="A88" s="2">
        <v>6112</v>
      </c>
      <c r="C88" s="2" t="s">
        <v>57</v>
      </c>
      <c r="D88" s="2"/>
      <c r="G88" s="6">
        <v>130000</v>
      </c>
    </row>
    <row r="89" spans="1:7" x14ac:dyDescent="0.2">
      <c r="G89" s="3"/>
    </row>
    <row r="90" spans="1:7" x14ac:dyDescent="0.2">
      <c r="A90">
        <v>6171</v>
      </c>
      <c r="B90">
        <v>5021</v>
      </c>
      <c r="C90" t="s">
        <v>24</v>
      </c>
      <c r="G90" s="3">
        <v>53000</v>
      </c>
    </row>
    <row r="91" spans="1:7" x14ac:dyDescent="0.2">
      <c r="A91">
        <v>6171</v>
      </c>
      <c r="B91">
        <v>5031</v>
      </c>
      <c r="C91" t="s">
        <v>58</v>
      </c>
      <c r="G91" s="3">
        <v>10000</v>
      </c>
    </row>
    <row r="92" spans="1:7" x14ac:dyDescent="0.2">
      <c r="A92">
        <v>6171</v>
      </c>
      <c r="B92">
        <v>5032</v>
      </c>
      <c r="C92" t="s">
        <v>54</v>
      </c>
      <c r="G92" s="3">
        <v>3500</v>
      </c>
    </row>
    <row r="93" spans="1:7" x14ac:dyDescent="0.2">
      <c r="A93">
        <v>6171</v>
      </c>
      <c r="B93">
        <v>5038</v>
      </c>
      <c r="C93" t="s">
        <v>59</v>
      </c>
      <c r="G93" s="3">
        <v>400</v>
      </c>
    </row>
    <row r="94" spans="1:7" x14ac:dyDescent="0.2">
      <c r="A94">
        <v>6171</v>
      </c>
      <c r="B94">
        <v>5136</v>
      </c>
      <c r="C94" t="s">
        <v>60</v>
      </c>
      <c r="G94" s="3">
        <v>1000</v>
      </c>
    </row>
    <row r="95" spans="1:7" x14ac:dyDescent="0.2">
      <c r="A95">
        <v>6171</v>
      </c>
      <c r="B95">
        <v>5139</v>
      </c>
      <c r="C95" t="s">
        <v>25</v>
      </c>
      <c r="G95" s="3">
        <v>10000</v>
      </c>
    </row>
    <row r="96" spans="1:7" x14ac:dyDescent="0.2">
      <c r="A96">
        <v>6171</v>
      </c>
      <c r="B96">
        <v>5154</v>
      </c>
      <c r="C96" t="s">
        <v>26</v>
      </c>
      <c r="G96" s="3">
        <v>50000</v>
      </c>
    </row>
    <row r="97" spans="1:7" x14ac:dyDescent="0.2">
      <c r="A97">
        <v>6171</v>
      </c>
      <c r="B97">
        <v>5161</v>
      </c>
      <c r="C97" t="s">
        <v>61</v>
      </c>
      <c r="G97" s="3">
        <v>2500</v>
      </c>
    </row>
    <row r="98" spans="1:7" x14ac:dyDescent="0.2">
      <c r="A98">
        <v>6171</v>
      </c>
      <c r="B98">
        <v>5162</v>
      </c>
      <c r="C98" t="s">
        <v>62</v>
      </c>
      <c r="G98" s="3">
        <v>22000</v>
      </c>
    </row>
    <row r="99" spans="1:7" x14ac:dyDescent="0.2">
      <c r="A99">
        <v>6171</v>
      </c>
      <c r="B99">
        <v>5162</v>
      </c>
      <c r="C99" t="s">
        <v>63</v>
      </c>
      <c r="G99" s="3">
        <v>10000</v>
      </c>
    </row>
    <row r="100" spans="1:7" x14ac:dyDescent="0.2">
      <c r="A100">
        <v>6171</v>
      </c>
      <c r="B100">
        <v>5169</v>
      </c>
      <c r="C100" t="s">
        <v>22</v>
      </c>
      <c r="G100" s="3">
        <v>10000</v>
      </c>
    </row>
    <row r="101" spans="1:7" x14ac:dyDescent="0.2">
      <c r="A101">
        <v>6171</v>
      </c>
      <c r="B101">
        <v>5171</v>
      </c>
      <c r="C101" t="s">
        <v>64</v>
      </c>
      <c r="G101" s="4">
        <v>10000</v>
      </c>
    </row>
    <row r="102" spans="1:7" x14ac:dyDescent="0.2">
      <c r="A102">
        <v>6171</v>
      </c>
      <c r="B102">
        <v>5329</v>
      </c>
      <c r="C102" t="s">
        <v>65</v>
      </c>
      <c r="G102" s="3">
        <v>5000</v>
      </c>
    </row>
    <row r="103" spans="1:7" x14ac:dyDescent="0.2">
      <c r="A103">
        <v>6171</v>
      </c>
      <c r="B103">
        <v>5362</v>
      </c>
      <c r="C103" t="s">
        <v>27</v>
      </c>
      <c r="G103" s="3">
        <v>1600</v>
      </c>
    </row>
    <row r="104" spans="1:7" x14ac:dyDescent="0.2">
      <c r="A104" s="2">
        <v>6171</v>
      </c>
      <c r="C104" s="2" t="s">
        <v>66</v>
      </c>
      <c r="G104" s="6">
        <v>189000</v>
      </c>
    </row>
    <row r="105" spans="1:7" x14ac:dyDescent="0.2">
      <c r="G105" s="6"/>
    </row>
    <row r="106" spans="1:7" x14ac:dyDescent="0.2">
      <c r="A106">
        <v>6310</v>
      </c>
      <c r="B106">
        <v>5163</v>
      </c>
      <c r="C106" t="s">
        <v>67</v>
      </c>
      <c r="G106" s="3">
        <v>13000</v>
      </c>
    </row>
    <row r="107" spans="1:7" x14ac:dyDescent="0.2">
      <c r="A107" s="2">
        <v>6310</v>
      </c>
      <c r="C107" s="2" t="s">
        <v>68</v>
      </c>
      <c r="D107" s="2"/>
      <c r="E107" s="2"/>
      <c r="G107" s="6">
        <v>13000</v>
      </c>
    </row>
    <row r="108" spans="1:7" x14ac:dyDescent="0.2">
      <c r="G108" s="6"/>
    </row>
    <row r="109" spans="1:7" x14ac:dyDescent="0.2">
      <c r="C109" s="2" t="s">
        <v>69</v>
      </c>
      <c r="G109" s="6">
        <v>1037000</v>
      </c>
    </row>
    <row r="110" spans="1:7" x14ac:dyDescent="0.2">
      <c r="G110" s="6"/>
    </row>
    <row r="111" spans="1:7" x14ac:dyDescent="0.2">
      <c r="G111" s="6"/>
    </row>
    <row r="112" spans="1:7" x14ac:dyDescent="0.2">
      <c r="G112" s="6"/>
    </row>
    <row r="113" spans="7:7" x14ac:dyDescent="0.2">
      <c r="G113" s="6"/>
    </row>
    <row r="114" spans="7:7" x14ac:dyDescent="0.2">
      <c r="G114" s="6"/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showRowColHeaders="0" topLeftCell="A91" zoomScaleNormal="100" workbookViewId="0">
      <selection activeCell="C5" sqref="C5"/>
    </sheetView>
  </sheetViews>
  <sheetFormatPr defaultColWidth="11.42578125" defaultRowHeight="12.75" x14ac:dyDescent="0.2"/>
  <sheetData>
    <row r="1" spans="1:7" ht="15.75" x14ac:dyDescent="0.25">
      <c r="A1" s="1" t="s">
        <v>70</v>
      </c>
    </row>
    <row r="2" spans="1:7" x14ac:dyDescent="0.2">
      <c r="A2" s="2" t="s">
        <v>1</v>
      </c>
    </row>
    <row r="3" spans="1:7" x14ac:dyDescent="0.2">
      <c r="A3" t="s">
        <v>2</v>
      </c>
      <c r="B3" t="s">
        <v>3</v>
      </c>
      <c r="C3" t="s">
        <v>4</v>
      </c>
      <c r="G3" s="3" t="s">
        <v>5</v>
      </c>
    </row>
    <row r="4" spans="1:7" x14ac:dyDescent="0.2">
      <c r="B4">
        <v>1111</v>
      </c>
      <c r="C4" t="s">
        <v>6</v>
      </c>
      <c r="G4" s="3">
        <v>170000</v>
      </c>
    </row>
    <row r="5" spans="1:7" x14ac:dyDescent="0.2">
      <c r="B5">
        <v>1112</v>
      </c>
      <c r="C5" t="s">
        <v>7</v>
      </c>
      <c r="G5" s="3">
        <v>3000</v>
      </c>
    </row>
    <row r="6" spans="1:7" x14ac:dyDescent="0.2">
      <c r="B6">
        <v>1113</v>
      </c>
      <c r="C6" t="s">
        <v>8</v>
      </c>
      <c r="G6" s="3">
        <v>17000</v>
      </c>
    </row>
    <row r="7" spans="1:7" x14ac:dyDescent="0.2">
      <c r="B7">
        <v>1121</v>
      </c>
      <c r="C7" t="s">
        <v>9</v>
      </c>
      <c r="G7" s="3">
        <v>180000</v>
      </c>
    </row>
    <row r="8" spans="1:7" x14ac:dyDescent="0.2">
      <c r="B8">
        <v>1211</v>
      </c>
      <c r="C8" t="s">
        <v>10</v>
      </c>
      <c r="G8" s="4">
        <v>420000</v>
      </c>
    </row>
    <row r="9" spans="1:7" x14ac:dyDescent="0.2">
      <c r="B9">
        <v>1337</v>
      </c>
      <c r="C9" t="s">
        <v>11</v>
      </c>
      <c r="G9" s="3">
        <v>72000</v>
      </c>
    </row>
    <row r="10" spans="1:7" x14ac:dyDescent="0.2">
      <c r="B10">
        <v>1341</v>
      </c>
      <c r="C10" t="s">
        <v>12</v>
      </c>
      <c r="G10" s="3">
        <v>1500</v>
      </c>
    </row>
    <row r="11" spans="1:7" x14ac:dyDescent="0.2">
      <c r="B11">
        <v>1361</v>
      </c>
      <c r="C11" t="s">
        <v>13</v>
      </c>
      <c r="G11" s="3">
        <v>300</v>
      </c>
    </row>
    <row r="12" spans="1:7" x14ac:dyDescent="0.2">
      <c r="B12">
        <v>1511</v>
      </c>
      <c r="C12" t="s">
        <v>14</v>
      </c>
      <c r="G12" s="3">
        <v>122000</v>
      </c>
    </row>
    <row r="13" spans="1:7" x14ac:dyDescent="0.2">
      <c r="A13">
        <v>2310</v>
      </c>
      <c r="B13">
        <v>2111</v>
      </c>
      <c r="C13" t="s">
        <v>15</v>
      </c>
      <c r="G13" s="3">
        <v>53300</v>
      </c>
    </row>
    <row r="14" spans="1:7" x14ac:dyDescent="0.2">
      <c r="A14">
        <v>6171</v>
      </c>
      <c r="B14">
        <v>2131</v>
      </c>
      <c r="C14" t="s">
        <v>16</v>
      </c>
      <c r="G14" s="3">
        <v>7500</v>
      </c>
    </row>
    <row r="15" spans="1:7" x14ac:dyDescent="0.2">
      <c r="A15">
        <v>6171</v>
      </c>
      <c r="B15">
        <v>2132</v>
      </c>
      <c r="C15" t="s">
        <v>17</v>
      </c>
      <c r="G15" s="3">
        <v>2400</v>
      </c>
    </row>
    <row r="16" spans="1:7" x14ac:dyDescent="0.2">
      <c r="A16">
        <v>6310</v>
      </c>
      <c r="B16">
        <v>2141</v>
      </c>
      <c r="C16" t="s">
        <v>18</v>
      </c>
      <c r="G16" s="3">
        <v>11000</v>
      </c>
    </row>
    <row r="17" spans="1:7" x14ac:dyDescent="0.2">
      <c r="C17" s="2" t="s">
        <v>19</v>
      </c>
      <c r="G17" s="6">
        <v>1060000</v>
      </c>
    </row>
    <row r="19" spans="1:7" x14ac:dyDescent="0.2">
      <c r="A19" s="2"/>
      <c r="G19" s="6"/>
    </row>
    <row r="21" spans="1:7" x14ac:dyDescent="0.2">
      <c r="A21" s="2" t="s">
        <v>21</v>
      </c>
    </row>
    <row r="22" spans="1:7" x14ac:dyDescent="0.2">
      <c r="A22">
        <v>2212</v>
      </c>
      <c r="B22">
        <v>5169</v>
      </c>
      <c r="C22" t="s">
        <v>22</v>
      </c>
      <c r="G22" s="3">
        <v>15000</v>
      </c>
    </row>
    <row r="23" spans="1:7" x14ac:dyDescent="0.2">
      <c r="A23" s="2">
        <v>2212</v>
      </c>
      <c r="C23" s="2" t="s">
        <v>23</v>
      </c>
      <c r="G23" s="6">
        <v>15000</v>
      </c>
    </row>
    <row r="24" spans="1:7" x14ac:dyDescent="0.2">
      <c r="G24" s="3"/>
    </row>
    <row r="25" spans="1:7" x14ac:dyDescent="0.2">
      <c r="A25">
        <v>2310</v>
      </c>
      <c r="B25">
        <v>5021</v>
      </c>
      <c r="C25" t="s">
        <v>24</v>
      </c>
      <c r="G25" s="3">
        <v>2000</v>
      </c>
    </row>
    <row r="26" spans="1:7" x14ac:dyDescent="0.2">
      <c r="A26">
        <v>2310</v>
      </c>
      <c r="B26">
        <v>5139</v>
      </c>
      <c r="C26" t="s">
        <v>25</v>
      </c>
      <c r="G26" s="3">
        <v>5000</v>
      </c>
    </row>
    <row r="27" spans="1:7" x14ac:dyDescent="0.2">
      <c r="A27">
        <v>2310</v>
      </c>
      <c r="B27">
        <v>5154</v>
      </c>
      <c r="C27" t="s">
        <v>26</v>
      </c>
      <c r="G27" s="3">
        <v>30000</v>
      </c>
    </row>
    <row r="28" spans="1:7" x14ac:dyDescent="0.2">
      <c r="A28">
        <v>2310</v>
      </c>
      <c r="B28">
        <v>5169</v>
      </c>
      <c r="C28" t="s">
        <v>22</v>
      </c>
      <c r="G28" s="3">
        <v>15000</v>
      </c>
    </row>
    <row r="29" spans="1:7" x14ac:dyDescent="0.2">
      <c r="A29">
        <v>2310</v>
      </c>
      <c r="B29">
        <v>5365</v>
      </c>
      <c r="C29" t="s">
        <v>27</v>
      </c>
      <c r="G29" s="3">
        <v>24000</v>
      </c>
    </row>
    <row r="30" spans="1:7" x14ac:dyDescent="0.2">
      <c r="A30" s="2">
        <v>2310</v>
      </c>
      <c r="C30" s="2" t="s">
        <v>28</v>
      </c>
      <c r="G30" s="6">
        <v>76000</v>
      </c>
    </row>
    <row r="31" spans="1:7" x14ac:dyDescent="0.2">
      <c r="A31" s="2"/>
      <c r="G31" s="6"/>
    </row>
    <row r="32" spans="1:7" x14ac:dyDescent="0.2">
      <c r="A32">
        <v>2321</v>
      </c>
      <c r="B32">
        <v>5021</v>
      </c>
      <c r="C32" t="s">
        <v>24</v>
      </c>
      <c r="G32" s="3">
        <v>6000</v>
      </c>
    </row>
    <row r="33" spans="1:7" x14ac:dyDescent="0.2">
      <c r="A33">
        <v>2321</v>
      </c>
      <c r="B33">
        <v>5154</v>
      </c>
      <c r="C33" t="s">
        <v>26</v>
      </c>
      <c r="G33" s="3">
        <v>10000</v>
      </c>
    </row>
    <row r="34" spans="1:7" x14ac:dyDescent="0.2">
      <c r="A34">
        <v>2321</v>
      </c>
      <c r="B34">
        <v>5171</v>
      </c>
      <c r="C34" t="s">
        <v>29</v>
      </c>
      <c r="G34" s="3">
        <v>10000</v>
      </c>
    </row>
    <row r="35" spans="1:7" x14ac:dyDescent="0.2">
      <c r="A35">
        <v>2321</v>
      </c>
      <c r="B35">
        <v>6130</v>
      </c>
      <c r="C35" t="s">
        <v>30</v>
      </c>
      <c r="G35" s="3">
        <v>30000</v>
      </c>
    </row>
    <row r="36" spans="1:7" x14ac:dyDescent="0.2">
      <c r="A36" s="2">
        <v>2321</v>
      </c>
      <c r="C36" s="2" t="s">
        <v>31</v>
      </c>
      <c r="D36" s="2"/>
      <c r="E36" s="2"/>
      <c r="F36" s="2"/>
      <c r="G36" s="6">
        <v>56000</v>
      </c>
    </row>
    <row r="37" spans="1:7" x14ac:dyDescent="0.2">
      <c r="G37" s="3"/>
    </row>
    <row r="38" spans="1:7" x14ac:dyDescent="0.2">
      <c r="A38">
        <v>3111</v>
      </c>
      <c r="B38">
        <v>5492</v>
      </c>
      <c r="C38" t="s">
        <v>32</v>
      </c>
      <c r="G38" s="3">
        <v>5000</v>
      </c>
    </row>
    <row r="39" spans="1:7" x14ac:dyDescent="0.2">
      <c r="A39" s="2">
        <v>3111</v>
      </c>
      <c r="C39" s="2" t="s">
        <v>33</v>
      </c>
      <c r="D39" s="2"/>
      <c r="G39" s="6">
        <v>5000</v>
      </c>
    </row>
    <row r="40" spans="1:7" x14ac:dyDescent="0.2">
      <c r="G40" s="3"/>
    </row>
    <row r="41" spans="1:7" x14ac:dyDescent="0.2">
      <c r="A41">
        <v>3113</v>
      </c>
      <c r="B41">
        <v>5321</v>
      </c>
      <c r="C41" t="s">
        <v>34</v>
      </c>
      <c r="G41" s="3">
        <v>100000</v>
      </c>
    </row>
    <row r="42" spans="1:7" x14ac:dyDescent="0.2">
      <c r="A42" s="2">
        <v>3113</v>
      </c>
      <c r="C42" s="2" t="s">
        <v>35</v>
      </c>
      <c r="D42" s="2"/>
      <c r="G42" s="6">
        <v>100000</v>
      </c>
    </row>
    <row r="43" spans="1:7" x14ac:dyDescent="0.2">
      <c r="G43" s="3"/>
    </row>
    <row r="44" spans="1:7" x14ac:dyDescent="0.2">
      <c r="A44">
        <v>3314</v>
      </c>
      <c r="B44">
        <v>5136</v>
      </c>
      <c r="C44" t="s">
        <v>36</v>
      </c>
      <c r="G44" s="3">
        <v>4000</v>
      </c>
    </row>
    <row r="45" spans="1:7" x14ac:dyDescent="0.2">
      <c r="A45" s="2">
        <v>3314</v>
      </c>
      <c r="C45" s="2" t="s">
        <v>37</v>
      </c>
      <c r="G45" s="6">
        <v>4000</v>
      </c>
    </row>
    <row r="46" spans="1:7" x14ac:dyDescent="0.2">
      <c r="G46" s="3"/>
    </row>
    <row r="47" spans="1:7" x14ac:dyDescent="0.2">
      <c r="A47">
        <v>3319</v>
      </c>
      <c r="B47">
        <v>5021</v>
      </c>
      <c r="C47" t="s">
        <v>38</v>
      </c>
      <c r="G47" s="3">
        <v>2000</v>
      </c>
    </row>
    <row r="48" spans="1:7" x14ac:dyDescent="0.2">
      <c r="A48" s="2">
        <v>3319</v>
      </c>
      <c r="C48" t="s">
        <v>39</v>
      </c>
      <c r="G48" s="6">
        <v>2000</v>
      </c>
    </row>
    <row r="49" spans="1:7" x14ac:dyDescent="0.2">
      <c r="A49" s="2"/>
      <c r="G49" s="6"/>
    </row>
    <row r="50" spans="1:7" x14ac:dyDescent="0.2">
      <c r="A50">
        <v>3399</v>
      </c>
      <c r="B50">
        <v>5194</v>
      </c>
      <c r="C50" t="s">
        <v>40</v>
      </c>
      <c r="G50" s="3">
        <v>5000</v>
      </c>
    </row>
    <row r="51" spans="1:7" x14ac:dyDescent="0.2">
      <c r="A51" s="2">
        <v>3399</v>
      </c>
      <c r="C51" s="2" t="s">
        <v>41</v>
      </c>
      <c r="D51" s="2"/>
      <c r="G51" s="6">
        <v>5000</v>
      </c>
    </row>
    <row r="52" spans="1:7" x14ac:dyDescent="0.2">
      <c r="A52" s="2"/>
      <c r="G52" s="6"/>
    </row>
    <row r="53" spans="1:7" x14ac:dyDescent="0.2">
      <c r="A53">
        <v>3421</v>
      </c>
      <c r="B53">
        <v>5169</v>
      </c>
      <c r="C53" t="s">
        <v>22</v>
      </c>
      <c r="G53" s="3">
        <v>33000</v>
      </c>
    </row>
    <row r="54" spans="1:7" x14ac:dyDescent="0.2">
      <c r="A54">
        <v>3421</v>
      </c>
      <c r="B54">
        <v>5139</v>
      </c>
      <c r="C54" t="s">
        <v>25</v>
      </c>
      <c r="G54" s="3">
        <v>10000</v>
      </c>
    </row>
    <row r="55" spans="1:7" x14ac:dyDescent="0.2">
      <c r="A55" s="2">
        <v>3421</v>
      </c>
      <c r="C55" s="2" t="s">
        <v>42</v>
      </c>
      <c r="D55" s="2"/>
      <c r="E55" s="2"/>
      <c r="G55" s="6">
        <v>43000</v>
      </c>
    </row>
    <row r="56" spans="1:7" x14ac:dyDescent="0.2">
      <c r="A56" s="2"/>
      <c r="G56" s="6"/>
    </row>
    <row r="57" spans="1:7" x14ac:dyDescent="0.2">
      <c r="A57">
        <v>3631</v>
      </c>
      <c r="B57">
        <v>5139</v>
      </c>
      <c r="C57" t="s">
        <v>25</v>
      </c>
      <c r="G57" s="3">
        <v>22000</v>
      </c>
    </row>
    <row r="58" spans="1:7" x14ac:dyDescent="0.2">
      <c r="A58">
        <v>3631</v>
      </c>
      <c r="B58">
        <v>5154</v>
      </c>
      <c r="C58" t="s">
        <v>26</v>
      </c>
      <c r="G58" s="3">
        <v>40000</v>
      </c>
    </row>
    <row r="59" spans="1:7" x14ac:dyDescent="0.2">
      <c r="A59">
        <v>3631</v>
      </c>
      <c r="B59">
        <v>5171</v>
      </c>
      <c r="C59" t="s">
        <v>29</v>
      </c>
      <c r="G59" s="3">
        <v>8000</v>
      </c>
    </row>
    <row r="60" spans="1:7" x14ac:dyDescent="0.2">
      <c r="A60" s="2">
        <v>3631</v>
      </c>
      <c r="C60" s="2" t="s">
        <v>43</v>
      </c>
      <c r="G60" s="6">
        <v>70000</v>
      </c>
    </row>
    <row r="61" spans="1:7" x14ac:dyDescent="0.2">
      <c r="G61" s="3"/>
    </row>
    <row r="62" spans="1:7" x14ac:dyDescent="0.2">
      <c r="A62">
        <v>3639</v>
      </c>
      <c r="C62" t="s">
        <v>71</v>
      </c>
      <c r="G62" s="3">
        <v>60000</v>
      </c>
    </row>
    <row r="63" spans="1:7" x14ac:dyDescent="0.2">
      <c r="A63" s="2">
        <v>3639</v>
      </c>
      <c r="C63" s="2" t="s">
        <v>72</v>
      </c>
      <c r="D63" s="2"/>
      <c r="G63" s="2">
        <v>60000</v>
      </c>
    </row>
    <row r="64" spans="1:7" x14ac:dyDescent="0.2">
      <c r="A64" s="2"/>
      <c r="G64" s="6"/>
    </row>
    <row r="65" spans="1:7" x14ac:dyDescent="0.2">
      <c r="A65">
        <v>3721</v>
      </c>
      <c r="B65">
        <v>5169</v>
      </c>
      <c r="C65" t="s">
        <v>44</v>
      </c>
      <c r="G65" s="3">
        <v>30000</v>
      </c>
    </row>
    <row r="66" spans="1:7" x14ac:dyDescent="0.2">
      <c r="A66" s="2">
        <v>3721</v>
      </c>
      <c r="C66" s="2" t="s">
        <v>44</v>
      </c>
      <c r="D66" s="2"/>
      <c r="E66" s="2"/>
      <c r="G66" s="6">
        <v>30000</v>
      </c>
    </row>
    <row r="67" spans="1:7" x14ac:dyDescent="0.2">
      <c r="G67" s="3"/>
    </row>
    <row r="68" spans="1:7" x14ac:dyDescent="0.2">
      <c r="A68">
        <v>3722</v>
      </c>
      <c r="B68">
        <v>5169</v>
      </c>
      <c r="C68" t="s">
        <v>45</v>
      </c>
      <c r="G68" s="3">
        <v>125000</v>
      </c>
    </row>
    <row r="69" spans="1:7" x14ac:dyDescent="0.2">
      <c r="A69" s="2">
        <v>3722</v>
      </c>
      <c r="C69" s="2" t="s">
        <v>46</v>
      </c>
      <c r="D69" s="2"/>
      <c r="E69" s="2"/>
      <c r="G69" s="6">
        <v>125000</v>
      </c>
    </row>
    <row r="70" spans="1:7" x14ac:dyDescent="0.2">
      <c r="G70" s="3"/>
    </row>
    <row r="71" spans="1:7" x14ac:dyDescent="0.2">
      <c r="A71">
        <v>3723</v>
      </c>
      <c r="B71">
        <v>5169</v>
      </c>
      <c r="C71" t="s">
        <v>47</v>
      </c>
      <c r="G71" s="3">
        <v>16000</v>
      </c>
    </row>
    <row r="72" spans="1:7" x14ac:dyDescent="0.2">
      <c r="A72" s="2">
        <v>3723</v>
      </c>
      <c r="C72" s="2" t="s">
        <v>47</v>
      </c>
      <c r="D72" s="2"/>
      <c r="E72" s="2"/>
      <c r="G72" s="6">
        <v>16000</v>
      </c>
    </row>
    <row r="73" spans="1:7" x14ac:dyDescent="0.2">
      <c r="G73" s="3"/>
    </row>
    <row r="74" spans="1:7" x14ac:dyDescent="0.2">
      <c r="A74">
        <v>3745</v>
      </c>
      <c r="B74">
        <v>5021</v>
      </c>
      <c r="C74" t="s">
        <v>24</v>
      </c>
      <c r="G74" s="3">
        <v>25000</v>
      </c>
    </row>
    <row r="75" spans="1:7" x14ac:dyDescent="0.2">
      <c r="A75">
        <v>3745</v>
      </c>
      <c r="B75">
        <v>5139</v>
      </c>
      <c r="C75" t="s">
        <v>25</v>
      </c>
      <c r="G75" s="3">
        <v>10000</v>
      </c>
    </row>
    <row r="76" spans="1:7" x14ac:dyDescent="0.2">
      <c r="A76">
        <v>3745</v>
      </c>
      <c r="B76">
        <v>5156</v>
      </c>
      <c r="C76" t="s">
        <v>48</v>
      </c>
      <c r="G76" s="3">
        <v>15000</v>
      </c>
    </row>
    <row r="77" spans="1:7" x14ac:dyDescent="0.2">
      <c r="A77">
        <v>3745</v>
      </c>
      <c r="B77">
        <v>5171</v>
      </c>
      <c r="C77" t="s">
        <v>49</v>
      </c>
      <c r="G77" s="3">
        <v>30000</v>
      </c>
    </row>
    <row r="78" spans="1:7" x14ac:dyDescent="0.2">
      <c r="A78" s="2">
        <v>3745</v>
      </c>
      <c r="C78" s="2" t="s">
        <v>50</v>
      </c>
      <c r="G78" s="6">
        <v>80000</v>
      </c>
    </row>
    <row r="79" spans="1:7" x14ac:dyDescent="0.2">
      <c r="G79" s="3"/>
    </row>
    <row r="80" spans="1:7" x14ac:dyDescent="0.2">
      <c r="A80">
        <v>5512</v>
      </c>
      <c r="B80">
        <v>5139</v>
      </c>
      <c r="C80" t="s">
        <v>25</v>
      </c>
      <c r="G80" s="3">
        <v>20000</v>
      </c>
    </row>
    <row r="81" spans="1:7" x14ac:dyDescent="0.2">
      <c r="A81">
        <v>5512</v>
      </c>
      <c r="B81">
        <v>5154</v>
      </c>
      <c r="C81" t="s">
        <v>26</v>
      </c>
      <c r="G81" s="3">
        <v>5000</v>
      </c>
    </row>
    <row r="82" spans="1:7" x14ac:dyDescent="0.2">
      <c r="A82">
        <v>5512</v>
      </c>
      <c r="B82">
        <v>5156</v>
      </c>
      <c r="C82" t="s">
        <v>48</v>
      </c>
      <c r="G82" s="3">
        <v>5000</v>
      </c>
    </row>
    <row r="83" spans="1:7" x14ac:dyDescent="0.2">
      <c r="A83">
        <v>5512</v>
      </c>
      <c r="B83">
        <v>5171</v>
      </c>
      <c r="C83" t="s">
        <v>29</v>
      </c>
      <c r="G83" s="3">
        <v>20000</v>
      </c>
    </row>
    <row r="84" spans="1:7" x14ac:dyDescent="0.2">
      <c r="A84" s="2">
        <v>5512</v>
      </c>
      <c r="C84" s="2" t="s">
        <v>51</v>
      </c>
      <c r="D84" s="2"/>
      <c r="E84" s="2"/>
      <c r="G84" s="6">
        <v>50000</v>
      </c>
    </row>
    <row r="85" spans="1:7" x14ac:dyDescent="0.2">
      <c r="G85" s="3"/>
    </row>
    <row r="86" spans="1:7" x14ac:dyDescent="0.2">
      <c r="A86">
        <v>6112</v>
      </c>
      <c r="B86">
        <v>5019</v>
      </c>
      <c r="C86" t="s">
        <v>52</v>
      </c>
      <c r="G86" s="3">
        <v>2000</v>
      </c>
    </row>
    <row r="87" spans="1:7" x14ac:dyDescent="0.2">
      <c r="A87">
        <v>6112</v>
      </c>
      <c r="B87">
        <v>5023</v>
      </c>
      <c r="C87" t="s">
        <v>53</v>
      </c>
      <c r="G87" s="3">
        <v>113400</v>
      </c>
    </row>
    <row r="88" spans="1:7" x14ac:dyDescent="0.2">
      <c r="A88">
        <v>6112</v>
      </c>
      <c r="B88">
        <v>5032</v>
      </c>
      <c r="C88" t="s">
        <v>54</v>
      </c>
      <c r="G88" s="3">
        <v>10300</v>
      </c>
    </row>
    <row r="89" spans="1:7" x14ac:dyDescent="0.2">
      <c r="A89">
        <v>6112</v>
      </c>
      <c r="B89">
        <v>5039</v>
      </c>
      <c r="C89" t="s">
        <v>55</v>
      </c>
      <c r="G89" s="3">
        <v>1000</v>
      </c>
    </row>
    <row r="90" spans="1:7" x14ac:dyDescent="0.2">
      <c r="A90">
        <v>6112</v>
      </c>
      <c r="B90">
        <v>5173</v>
      </c>
      <c r="C90" t="s">
        <v>56</v>
      </c>
      <c r="G90" s="3">
        <v>3300</v>
      </c>
    </row>
    <row r="91" spans="1:7" x14ac:dyDescent="0.2">
      <c r="A91" s="2">
        <v>6112</v>
      </c>
      <c r="C91" s="2" t="s">
        <v>57</v>
      </c>
      <c r="D91" s="2"/>
      <c r="G91" s="6">
        <v>130000</v>
      </c>
    </row>
    <row r="92" spans="1:7" x14ac:dyDescent="0.2">
      <c r="G92" s="3"/>
    </row>
    <row r="93" spans="1:7" x14ac:dyDescent="0.2">
      <c r="A93">
        <v>6171</v>
      </c>
      <c r="B93">
        <v>5021</v>
      </c>
      <c r="C93" t="s">
        <v>24</v>
      </c>
      <c r="G93" s="3">
        <v>57000</v>
      </c>
    </row>
    <row r="94" spans="1:7" x14ac:dyDescent="0.2">
      <c r="A94">
        <v>6171</v>
      </c>
      <c r="B94">
        <v>5031</v>
      </c>
      <c r="C94" t="s">
        <v>58</v>
      </c>
      <c r="G94" s="3">
        <v>10000</v>
      </c>
    </row>
    <row r="95" spans="1:7" x14ac:dyDescent="0.2">
      <c r="A95">
        <v>6171</v>
      </c>
      <c r="B95">
        <v>5032</v>
      </c>
      <c r="C95" t="s">
        <v>54</v>
      </c>
      <c r="G95" s="3">
        <v>3500</v>
      </c>
    </row>
    <row r="96" spans="1:7" x14ac:dyDescent="0.2">
      <c r="A96">
        <v>6171</v>
      </c>
      <c r="B96">
        <v>5038</v>
      </c>
      <c r="C96" t="s">
        <v>59</v>
      </c>
      <c r="G96" s="3">
        <v>400</v>
      </c>
    </row>
    <row r="97" spans="1:7" x14ac:dyDescent="0.2">
      <c r="A97">
        <v>6171</v>
      </c>
      <c r="B97">
        <v>5136</v>
      </c>
      <c r="C97" t="s">
        <v>60</v>
      </c>
      <c r="G97" s="3">
        <v>1000</v>
      </c>
    </row>
    <row r="98" spans="1:7" x14ac:dyDescent="0.2">
      <c r="A98">
        <v>6171</v>
      </c>
      <c r="B98">
        <v>5139</v>
      </c>
      <c r="C98" t="s">
        <v>25</v>
      </c>
      <c r="G98" s="3">
        <v>20000</v>
      </c>
    </row>
    <row r="99" spans="1:7" x14ac:dyDescent="0.2">
      <c r="A99">
        <v>6171</v>
      </c>
      <c r="B99">
        <v>5154</v>
      </c>
      <c r="C99" t="s">
        <v>26</v>
      </c>
      <c r="G99" s="3">
        <v>20000</v>
      </c>
    </row>
    <row r="100" spans="1:7" x14ac:dyDescent="0.2">
      <c r="A100">
        <v>6171</v>
      </c>
      <c r="B100">
        <v>5161</v>
      </c>
      <c r="C100" t="s">
        <v>61</v>
      </c>
      <c r="G100" s="3">
        <v>2500</v>
      </c>
    </row>
    <row r="101" spans="1:7" x14ac:dyDescent="0.2">
      <c r="A101">
        <v>6171</v>
      </c>
      <c r="B101">
        <v>5162</v>
      </c>
      <c r="C101" t="s">
        <v>62</v>
      </c>
      <c r="G101" s="3">
        <v>15000</v>
      </c>
    </row>
    <row r="102" spans="1:7" x14ac:dyDescent="0.2">
      <c r="A102">
        <v>6171</v>
      </c>
      <c r="B102">
        <v>5162</v>
      </c>
      <c r="C102" t="s">
        <v>63</v>
      </c>
      <c r="G102" s="3">
        <v>10000</v>
      </c>
    </row>
    <row r="103" spans="1:7" x14ac:dyDescent="0.2">
      <c r="A103">
        <v>6171</v>
      </c>
      <c r="B103">
        <v>5169</v>
      </c>
      <c r="C103" t="s">
        <v>22</v>
      </c>
      <c r="G103" s="3">
        <v>20000</v>
      </c>
    </row>
    <row r="104" spans="1:7" x14ac:dyDescent="0.2">
      <c r="A104">
        <v>6171</v>
      </c>
      <c r="B104">
        <v>5171</v>
      </c>
      <c r="C104" t="s">
        <v>64</v>
      </c>
      <c r="G104" s="4">
        <v>15000</v>
      </c>
    </row>
    <row r="105" spans="1:7" x14ac:dyDescent="0.2">
      <c r="A105">
        <v>6171</v>
      </c>
      <c r="B105">
        <v>5329</v>
      </c>
      <c r="C105" t="s">
        <v>65</v>
      </c>
      <c r="G105" s="3">
        <v>5000</v>
      </c>
    </row>
    <row r="106" spans="1:7" x14ac:dyDescent="0.2">
      <c r="A106">
        <v>6171</v>
      </c>
      <c r="B106">
        <v>5362</v>
      </c>
      <c r="C106" t="s">
        <v>27</v>
      </c>
      <c r="G106" s="3">
        <v>600</v>
      </c>
    </row>
    <row r="107" spans="1:7" x14ac:dyDescent="0.2">
      <c r="A107" s="2">
        <v>6171</v>
      </c>
      <c r="C107" s="2" t="s">
        <v>66</v>
      </c>
      <c r="G107" s="6">
        <v>180000</v>
      </c>
    </row>
    <row r="108" spans="1:7" x14ac:dyDescent="0.2">
      <c r="G108" s="6"/>
    </row>
    <row r="109" spans="1:7" x14ac:dyDescent="0.2">
      <c r="A109">
        <v>6310</v>
      </c>
      <c r="B109">
        <v>5163</v>
      </c>
      <c r="C109" t="s">
        <v>67</v>
      </c>
      <c r="G109" s="3">
        <v>13000</v>
      </c>
    </row>
    <row r="110" spans="1:7" x14ac:dyDescent="0.2">
      <c r="A110" s="2">
        <v>6310</v>
      </c>
      <c r="C110" s="2" t="s">
        <v>68</v>
      </c>
      <c r="D110" s="2"/>
      <c r="E110" s="2"/>
      <c r="G110" s="6">
        <v>13000</v>
      </c>
    </row>
    <row r="111" spans="1:7" x14ac:dyDescent="0.2">
      <c r="G111" s="6"/>
    </row>
    <row r="112" spans="1:7" x14ac:dyDescent="0.2">
      <c r="C112" s="2" t="s">
        <v>69</v>
      </c>
      <c r="G112" s="6">
        <v>1060000</v>
      </c>
    </row>
    <row r="113" spans="7:7" x14ac:dyDescent="0.2">
      <c r="G113" s="6"/>
    </row>
    <row r="114" spans="7:7" x14ac:dyDescent="0.2">
      <c r="G114" s="6"/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4"/>
  <sheetViews>
    <sheetView showRowColHeaders="0" topLeftCell="A95" zoomScaleNormal="100" workbookViewId="0">
      <selection activeCell="D114" sqref="B114:D114"/>
    </sheetView>
  </sheetViews>
  <sheetFormatPr defaultColWidth="11.42578125" defaultRowHeight="12.75" x14ac:dyDescent="0.2"/>
  <sheetData>
    <row r="1" spans="1:9" x14ac:dyDescent="0.2">
      <c r="A1" s="9"/>
    </row>
    <row r="2" spans="1:9" x14ac:dyDescent="0.2">
      <c r="A2" s="9" t="s">
        <v>73</v>
      </c>
      <c r="G2" s="10"/>
      <c r="H2" s="10">
        <v>2014</v>
      </c>
      <c r="I2" s="10">
        <v>2015</v>
      </c>
    </row>
    <row r="3" spans="1:9" x14ac:dyDescent="0.2">
      <c r="A3" s="9"/>
    </row>
    <row r="4" spans="1:9" x14ac:dyDescent="0.2">
      <c r="C4" s="11" t="s">
        <v>74</v>
      </c>
    </row>
    <row r="5" spans="1:9" x14ac:dyDescent="0.2">
      <c r="A5" t="s">
        <v>2</v>
      </c>
      <c r="B5" t="s">
        <v>3</v>
      </c>
      <c r="C5" t="s">
        <v>4</v>
      </c>
      <c r="G5" s="3" t="s">
        <v>5</v>
      </c>
    </row>
    <row r="6" spans="1:9" x14ac:dyDescent="0.2">
      <c r="B6">
        <v>1111</v>
      </c>
      <c r="C6" t="s">
        <v>6</v>
      </c>
      <c r="G6" s="3">
        <v>170000</v>
      </c>
      <c r="H6" s="5">
        <v>180000</v>
      </c>
      <c r="I6" s="5">
        <v>190000</v>
      </c>
    </row>
    <row r="7" spans="1:9" x14ac:dyDescent="0.2">
      <c r="B7">
        <v>1112</v>
      </c>
      <c r="C7" t="s">
        <v>7</v>
      </c>
      <c r="G7" s="3">
        <v>3000</v>
      </c>
      <c r="H7" s="5">
        <v>3000</v>
      </c>
      <c r="I7" s="5">
        <v>3000</v>
      </c>
    </row>
    <row r="8" spans="1:9" x14ac:dyDescent="0.2">
      <c r="B8">
        <v>1113</v>
      </c>
      <c r="C8" t="s">
        <v>8</v>
      </c>
      <c r="G8" s="3">
        <v>17000</v>
      </c>
      <c r="H8" s="5">
        <v>17000</v>
      </c>
      <c r="I8" s="5">
        <v>17000</v>
      </c>
    </row>
    <row r="9" spans="1:9" x14ac:dyDescent="0.2">
      <c r="B9">
        <v>1121</v>
      </c>
      <c r="C9" t="s">
        <v>9</v>
      </c>
      <c r="G9" s="3">
        <v>180000</v>
      </c>
      <c r="H9" s="5">
        <v>185000</v>
      </c>
      <c r="I9" s="5">
        <v>185000</v>
      </c>
    </row>
    <row r="10" spans="1:9" x14ac:dyDescent="0.2">
      <c r="B10">
        <v>1211</v>
      </c>
      <c r="C10" t="s">
        <v>10</v>
      </c>
      <c r="G10" s="4">
        <v>420000</v>
      </c>
      <c r="H10" s="5">
        <v>400000</v>
      </c>
      <c r="I10" s="5">
        <v>400000</v>
      </c>
    </row>
    <row r="11" spans="1:9" x14ac:dyDescent="0.2">
      <c r="B11">
        <v>1337</v>
      </c>
      <c r="C11" t="s">
        <v>11</v>
      </c>
      <c r="G11" s="3">
        <v>72000</v>
      </c>
      <c r="H11" s="5">
        <v>75000</v>
      </c>
      <c r="I11" s="5">
        <v>80000</v>
      </c>
    </row>
    <row r="12" spans="1:9" x14ac:dyDescent="0.2">
      <c r="B12">
        <v>1341</v>
      </c>
      <c r="C12" t="s">
        <v>12</v>
      </c>
      <c r="G12" s="3">
        <v>1500</v>
      </c>
      <c r="H12" s="5">
        <v>1500</v>
      </c>
      <c r="I12" s="5">
        <v>1500</v>
      </c>
    </row>
    <row r="13" spans="1:9" x14ac:dyDescent="0.2">
      <c r="B13">
        <v>1361</v>
      </c>
      <c r="C13" t="s">
        <v>13</v>
      </c>
      <c r="G13" s="3">
        <v>300</v>
      </c>
      <c r="H13" s="5">
        <v>300</v>
      </c>
      <c r="I13" s="5">
        <v>300</v>
      </c>
    </row>
    <row r="14" spans="1:9" x14ac:dyDescent="0.2">
      <c r="B14">
        <v>1511</v>
      </c>
      <c r="C14" t="s">
        <v>14</v>
      </c>
      <c r="G14" s="3">
        <v>122000</v>
      </c>
      <c r="H14" s="5">
        <v>125800</v>
      </c>
      <c r="I14" s="5">
        <v>130800</v>
      </c>
    </row>
    <row r="15" spans="1:9" x14ac:dyDescent="0.2">
      <c r="A15">
        <v>2310</v>
      </c>
      <c r="B15">
        <v>2111</v>
      </c>
      <c r="C15" t="s">
        <v>15</v>
      </c>
      <c r="G15" s="3">
        <v>53300</v>
      </c>
      <c r="H15" s="5">
        <v>70000</v>
      </c>
      <c r="I15" s="5">
        <v>70000</v>
      </c>
    </row>
    <row r="16" spans="1:9" x14ac:dyDescent="0.2">
      <c r="A16">
        <v>6171</v>
      </c>
      <c r="B16">
        <v>2131</v>
      </c>
      <c r="C16" t="s">
        <v>16</v>
      </c>
      <c r="G16" s="3">
        <v>7500</v>
      </c>
      <c r="H16" s="5">
        <v>9000</v>
      </c>
      <c r="I16" s="5">
        <v>9000</v>
      </c>
    </row>
    <row r="17" spans="1:9" x14ac:dyDescent="0.2">
      <c r="A17">
        <v>6171</v>
      </c>
      <c r="B17">
        <v>2132</v>
      </c>
      <c r="C17" t="s">
        <v>17</v>
      </c>
      <c r="G17" s="3">
        <v>2400</v>
      </c>
      <c r="H17" s="5">
        <v>2400</v>
      </c>
      <c r="I17" s="5">
        <v>2400</v>
      </c>
    </row>
    <row r="18" spans="1:9" x14ac:dyDescent="0.2">
      <c r="A18">
        <v>6310</v>
      </c>
      <c r="B18">
        <v>2141</v>
      </c>
      <c r="C18" t="s">
        <v>18</v>
      </c>
      <c r="G18" s="3">
        <v>11000</v>
      </c>
      <c r="H18" s="5">
        <v>11000</v>
      </c>
      <c r="I18" s="5">
        <v>11000</v>
      </c>
    </row>
    <row r="19" spans="1:9" x14ac:dyDescent="0.2">
      <c r="C19" s="2" t="s">
        <v>19</v>
      </c>
      <c r="G19" s="6">
        <v>1060000</v>
      </c>
      <c r="H19" s="12">
        <v>1080000</v>
      </c>
      <c r="I19" s="12">
        <v>1100000</v>
      </c>
    </row>
    <row r="20" spans="1:9" x14ac:dyDescent="0.2">
      <c r="C20" s="2"/>
      <c r="G20" s="6"/>
      <c r="H20" s="5"/>
      <c r="I20" s="5"/>
    </row>
    <row r="21" spans="1:9" x14ac:dyDescent="0.2">
      <c r="C21" s="2" t="s">
        <v>21</v>
      </c>
      <c r="G21" s="6"/>
      <c r="H21" s="5"/>
      <c r="I21" s="5"/>
    </row>
    <row r="22" spans="1:9" x14ac:dyDescent="0.2">
      <c r="A22">
        <v>2212</v>
      </c>
      <c r="B22">
        <v>5169</v>
      </c>
      <c r="C22" t="s">
        <v>22</v>
      </c>
      <c r="G22" s="3">
        <v>15000</v>
      </c>
      <c r="H22" s="5"/>
      <c r="I22" s="5"/>
    </row>
    <row r="23" spans="1:9" x14ac:dyDescent="0.2">
      <c r="A23" s="2">
        <v>2212</v>
      </c>
      <c r="C23" s="2" t="s">
        <v>23</v>
      </c>
      <c r="G23" s="6">
        <v>15000</v>
      </c>
      <c r="H23" s="12">
        <v>18000</v>
      </c>
      <c r="I23" s="12">
        <v>20000</v>
      </c>
    </row>
    <row r="24" spans="1:9" x14ac:dyDescent="0.2">
      <c r="G24" s="3"/>
      <c r="H24" s="5"/>
      <c r="I24" s="5"/>
    </row>
    <row r="25" spans="1:9" x14ac:dyDescent="0.2">
      <c r="A25">
        <v>2310</v>
      </c>
      <c r="B25">
        <v>5021</v>
      </c>
      <c r="C25" t="s">
        <v>24</v>
      </c>
      <c r="G25" s="3">
        <v>2000</v>
      </c>
      <c r="H25" s="5"/>
      <c r="I25" s="5"/>
    </row>
    <row r="26" spans="1:9" x14ac:dyDescent="0.2">
      <c r="A26">
        <v>2310</v>
      </c>
      <c r="B26">
        <v>5139</v>
      </c>
      <c r="C26" t="s">
        <v>25</v>
      </c>
      <c r="G26" s="3">
        <v>5000</v>
      </c>
      <c r="H26" s="5"/>
      <c r="I26" s="5"/>
    </row>
    <row r="27" spans="1:9" x14ac:dyDescent="0.2">
      <c r="A27">
        <v>2310</v>
      </c>
      <c r="B27">
        <v>5154</v>
      </c>
      <c r="C27" t="s">
        <v>26</v>
      </c>
      <c r="G27" s="3">
        <v>40000</v>
      </c>
      <c r="H27" s="5"/>
      <c r="I27" s="5"/>
    </row>
    <row r="28" spans="1:9" x14ac:dyDescent="0.2">
      <c r="A28">
        <v>2310</v>
      </c>
      <c r="B28">
        <v>5171</v>
      </c>
      <c r="C28" t="s">
        <v>49</v>
      </c>
      <c r="G28" s="3">
        <v>50000</v>
      </c>
      <c r="H28" s="5"/>
      <c r="I28" s="5"/>
    </row>
    <row r="29" spans="1:9" x14ac:dyDescent="0.2">
      <c r="A29">
        <v>2310</v>
      </c>
      <c r="B29">
        <v>5169</v>
      </c>
      <c r="C29" t="s">
        <v>22</v>
      </c>
      <c r="G29" s="3">
        <v>15000</v>
      </c>
      <c r="H29" s="5"/>
      <c r="I29" s="5"/>
    </row>
    <row r="30" spans="1:9" x14ac:dyDescent="0.2">
      <c r="A30">
        <v>2310</v>
      </c>
      <c r="B30">
        <v>5365</v>
      </c>
      <c r="C30" t="s">
        <v>27</v>
      </c>
      <c r="G30" s="3">
        <v>24000</v>
      </c>
      <c r="H30" s="5"/>
      <c r="I30" s="5"/>
    </row>
    <row r="31" spans="1:9" x14ac:dyDescent="0.2">
      <c r="A31" s="2">
        <v>2310</v>
      </c>
      <c r="C31" s="2" t="s">
        <v>28</v>
      </c>
      <c r="G31" s="6">
        <v>136000</v>
      </c>
      <c r="H31" s="12">
        <v>140000</v>
      </c>
      <c r="I31" s="12">
        <v>145000</v>
      </c>
    </row>
    <row r="32" spans="1:9" x14ac:dyDescent="0.2">
      <c r="A32" s="2"/>
      <c r="G32" s="6"/>
      <c r="H32" s="5"/>
      <c r="I32" s="5"/>
    </row>
    <row r="33" spans="1:9" x14ac:dyDescent="0.2">
      <c r="A33">
        <v>2321</v>
      </c>
      <c r="B33">
        <v>5021</v>
      </c>
      <c r="C33" t="s">
        <v>24</v>
      </c>
      <c r="G33" s="3">
        <v>6000</v>
      </c>
      <c r="H33" s="5"/>
      <c r="I33" s="5"/>
    </row>
    <row r="34" spans="1:9" x14ac:dyDescent="0.2">
      <c r="A34">
        <v>2321</v>
      </c>
      <c r="B34">
        <v>5154</v>
      </c>
      <c r="C34" t="s">
        <v>26</v>
      </c>
      <c r="G34" s="3">
        <v>20000</v>
      </c>
      <c r="H34" s="5"/>
      <c r="I34" s="5"/>
    </row>
    <row r="35" spans="1:9" x14ac:dyDescent="0.2">
      <c r="A35">
        <v>2321</v>
      </c>
      <c r="B35">
        <v>5171</v>
      </c>
      <c r="C35" t="s">
        <v>29</v>
      </c>
      <c r="G35" s="3">
        <v>10000</v>
      </c>
      <c r="H35" s="5"/>
      <c r="I35" s="5"/>
    </row>
    <row r="36" spans="1:9" x14ac:dyDescent="0.2">
      <c r="A36" s="2">
        <v>2321</v>
      </c>
      <c r="C36" s="2" t="s">
        <v>31</v>
      </c>
      <c r="D36" s="2"/>
      <c r="E36" s="2"/>
      <c r="F36" s="2"/>
      <c r="G36" s="6">
        <v>36000</v>
      </c>
      <c r="H36" s="12">
        <v>40000</v>
      </c>
      <c r="I36" s="12">
        <v>45000</v>
      </c>
    </row>
    <row r="37" spans="1:9" x14ac:dyDescent="0.2">
      <c r="G37" s="3"/>
      <c r="H37" s="5"/>
      <c r="I37" s="5"/>
    </row>
    <row r="38" spans="1:9" x14ac:dyDescent="0.2">
      <c r="A38">
        <v>3111</v>
      </c>
      <c r="B38">
        <v>5492</v>
      </c>
      <c r="C38" t="s">
        <v>32</v>
      </c>
      <c r="G38" s="4">
        <v>10000</v>
      </c>
      <c r="H38" s="5"/>
      <c r="I38" s="5"/>
    </row>
    <row r="39" spans="1:9" x14ac:dyDescent="0.2">
      <c r="A39" s="2">
        <v>3111</v>
      </c>
      <c r="C39" s="2" t="s">
        <v>33</v>
      </c>
      <c r="D39" s="2"/>
      <c r="G39" s="6">
        <v>10000</v>
      </c>
      <c r="H39" s="12">
        <v>10000</v>
      </c>
      <c r="I39" s="12">
        <v>10000</v>
      </c>
    </row>
    <row r="40" spans="1:9" x14ac:dyDescent="0.2">
      <c r="G40" s="3"/>
      <c r="H40" s="5"/>
      <c r="I40" s="5"/>
    </row>
    <row r="41" spans="1:9" x14ac:dyDescent="0.2">
      <c r="A41">
        <v>3113</v>
      </c>
      <c r="B41">
        <v>5321</v>
      </c>
      <c r="C41" t="s">
        <v>34</v>
      </c>
      <c r="G41" s="3">
        <v>100000</v>
      </c>
      <c r="H41" s="5"/>
      <c r="I41" s="5"/>
    </row>
    <row r="42" spans="1:9" x14ac:dyDescent="0.2">
      <c r="A42" s="2">
        <v>3113</v>
      </c>
      <c r="C42" s="2" t="s">
        <v>35</v>
      </c>
      <c r="D42" s="2"/>
      <c r="G42" s="6">
        <v>100000</v>
      </c>
      <c r="H42" s="12">
        <v>100000</v>
      </c>
      <c r="I42" s="12">
        <v>100000</v>
      </c>
    </row>
    <row r="43" spans="1:9" x14ac:dyDescent="0.2">
      <c r="G43" s="3"/>
      <c r="H43" s="5"/>
      <c r="I43" s="5"/>
    </row>
    <row r="44" spans="1:9" x14ac:dyDescent="0.2">
      <c r="A44">
        <v>3314</v>
      </c>
      <c r="B44">
        <v>5136</v>
      </c>
      <c r="C44" t="s">
        <v>36</v>
      </c>
      <c r="G44" s="3">
        <v>4000</v>
      </c>
      <c r="H44" s="5"/>
      <c r="I44" s="5"/>
    </row>
    <row r="45" spans="1:9" x14ac:dyDescent="0.2">
      <c r="A45" s="2">
        <v>3314</v>
      </c>
      <c r="C45" s="2" t="s">
        <v>37</v>
      </c>
      <c r="G45" s="6">
        <v>4000</v>
      </c>
      <c r="H45" s="12">
        <v>4000</v>
      </c>
      <c r="I45" s="12">
        <v>4000</v>
      </c>
    </row>
    <row r="46" spans="1:9" x14ac:dyDescent="0.2">
      <c r="G46" s="3"/>
      <c r="H46" s="5"/>
      <c r="I46" s="5"/>
    </row>
    <row r="47" spans="1:9" x14ac:dyDescent="0.2">
      <c r="A47">
        <v>3319</v>
      </c>
      <c r="B47">
        <v>5021</v>
      </c>
      <c r="C47" t="s">
        <v>38</v>
      </c>
      <c r="G47" s="3">
        <v>2000</v>
      </c>
      <c r="H47" s="5"/>
      <c r="I47" s="5"/>
    </row>
    <row r="48" spans="1:9" x14ac:dyDescent="0.2">
      <c r="A48" s="2">
        <v>3319</v>
      </c>
      <c r="C48" t="s">
        <v>39</v>
      </c>
      <c r="G48" s="6">
        <v>2000</v>
      </c>
      <c r="H48" s="12">
        <v>2000</v>
      </c>
      <c r="I48" s="12">
        <v>2000</v>
      </c>
    </row>
    <row r="49" spans="1:9" x14ac:dyDescent="0.2">
      <c r="A49" s="2"/>
      <c r="G49" s="6"/>
      <c r="H49" s="5"/>
      <c r="I49" s="5"/>
    </row>
    <row r="50" spans="1:9" x14ac:dyDescent="0.2">
      <c r="A50">
        <v>3399</v>
      </c>
      <c r="B50">
        <v>5194</v>
      </c>
      <c r="C50" t="s">
        <v>40</v>
      </c>
      <c r="G50" s="3">
        <v>5000</v>
      </c>
      <c r="H50" s="5"/>
      <c r="I50" s="5"/>
    </row>
    <row r="51" spans="1:9" x14ac:dyDescent="0.2">
      <c r="A51" s="2">
        <v>3399</v>
      </c>
      <c r="C51" s="2" t="s">
        <v>41</v>
      </c>
      <c r="D51" s="2"/>
      <c r="G51" s="6">
        <v>5000</v>
      </c>
      <c r="H51" s="12">
        <v>5000</v>
      </c>
      <c r="I51" s="12">
        <v>5000</v>
      </c>
    </row>
    <row r="52" spans="1:9" x14ac:dyDescent="0.2">
      <c r="A52" s="2"/>
      <c r="G52" s="6"/>
      <c r="H52" s="5"/>
      <c r="I52" s="5"/>
    </row>
    <row r="53" spans="1:9" x14ac:dyDescent="0.2">
      <c r="A53">
        <v>3421</v>
      </c>
      <c r="B53">
        <v>5169</v>
      </c>
      <c r="C53" t="s">
        <v>22</v>
      </c>
      <c r="G53" s="3">
        <v>10000</v>
      </c>
      <c r="H53" s="5"/>
      <c r="I53" s="5"/>
    </row>
    <row r="54" spans="1:9" x14ac:dyDescent="0.2">
      <c r="A54">
        <v>3421</v>
      </c>
      <c r="B54">
        <v>5139</v>
      </c>
      <c r="C54" t="s">
        <v>25</v>
      </c>
      <c r="G54" s="3">
        <v>10000</v>
      </c>
      <c r="H54" s="5"/>
      <c r="I54" s="5"/>
    </row>
    <row r="55" spans="1:9" x14ac:dyDescent="0.2">
      <c r="A55" s="2">
        <v>3421</v>
      </c>
      <c r="C55" s="2" t="s">
        <v>42</v>
      </c>
      <c r="D55" s="2"/>
      <c r="E55" s="2"/>
      <c r="G55" s="6">
        <v>20000</v>
      </c>
      <c r="H55" s="12">
        <v>20000</v>
      </c>
      <c r="I55" s="12">
        <v>20000</v>
      </c>
    </row>
    <row r="56" spans="1:9" x14ac:dyDescent="0.2">
      <c r="A56" s="2"/>
      <c r="G56" s="6"/>
      <c r="H56" s="5"/>
      <c r="I56" s="5"/>
    </row>
    <row r="57" spans="1:9" x14ac:dyDescent="0.2">
      <c r="A57">
        <v>3631</v>
      </c>
      <c r="B57">
        <v>5139</v>
      </c>
      <c r="C57" t="s">
        <v>25</v>
      </c>
      <c r="G57" s="3">
        <v>10000</v>
      </c>
      <c r="H57" s="5"/>
      <c r="I57" s="5"/>
    </row>
    <row r="58" spans="1:9" x14ac:dyDescent="0.2">
      <c r="A58">
        <v>3631</v>
      </c>
      <c r="B58">
        <v>5154</v>
      </c>
      <c r="C58" t="s">
        <v>26</v>
      </c>
      <c r="G58" s="3">
        <v>40000</v>
      </c>
      <c r="H58" s="5"/>
      <c r="I58" s="5"/>
    </row>
    <row r="59" spans="1:9" x14ac:dyDescent="0.2">
      <c r="A59">
        <v>3631</v>
      </c>
      <c r="B59">
        <v>5171</v>
      </c>
      <c r="C59" t="s">
        <v>29</v>
      </c>
      <c r="G59" s="3">
        <v>30000</v>
      </c>
      <c r="H59" s="5"/>
      <c r="I59" s="5"/>
    </row>
    <row r="60" spans="1:9" x14ac:dyDescent="0.2">
      <c r="A60" s="2">
        <v>3631</v>
      </c>
      <c r="C60" s="2" t="s">
        <v>43</v>
      </c>
      <c r="G60" s="6">
        <v>80000</v>
      </c>
      <c r="H60" s="12">
        <v>85000</v>
      </c>
      <c r="I60" s="12">
        <v>90000</v>
      </c>
    </row>
    <row r="61" spans="1:9" x14ac:dyDescent="0.2">
      <c r="G61" s="3"/>
      <c r="H61" s="5"/>
      <c r="I61" s="5"/>
    </row>
    <row r="62" spans="1:9" x14ac:dyDescent="0.2">
      <c r="A62">
        <v>3639</v>
      </c>
      <c r="B62">
        <v>5169</v>
      </c>
      <c r="C62" t="s">
        <v>71</v>
      </c>
      <c r="G62" s="3">
        <v>60000</v>
      </c>
      <c r="H62" s="5"/>
      <c r="I62" s="5"/>
    </row>
    <row r="63" spans="1:9" x14ac:dyDescent="0.2">
      <c r="A63" s="2">
        <v>3639</v>
      </c>
      <c r="C63" s="2" t="s">
        <v>72</v>
      </c>
      <c r="D63" s="2"/>
      <c r="G63" s="12">
        <v>60000</v>
      </c>
      <c r="H63" s="12">
        <v>65000</v>
      </c>
      <c r="I63" s="12">
        <v>70000</v>
      </c>
    </row>
    <row r="64" spans="1:9" x14ac:dyDescent="0.2">
      <c r="A64" s="2"/>
      <c r="G64" s="6"/>
      <c r="H64" s="5"/>
      <c r="I64" s="5"/>
    </row>
    <row r="65" spans="1:9" x14ac:dyDescent="0.2">
      <c r="A65">
        <v>3721</v>
      </c>
      <c r="B65">
        <v>5169</v>
      </c>
      <c r="C65" t="s">
        <v>44</v>
      </c>
      <c r="G65" s="3">
        <v>20000</v>
      </c>
      <c r="H65" s="5"/>
      <c r="I65" s="5"/>
    </row>
    <row r="66" spans="1:9" x14ac:dyDescent="0.2">
      <c r="A66" s="2">
        <v>3721</v>
      </c>
      <c r="C66" s="2" t="s">
        <v>44</v>
      </c>
      <c r="D66" s="2"/>
      <c r="E66" s="2"/>
      <c r="G66" s="6">
        <v>20000</v>
      </c>
      <c r="H66" s="12">
        <v>25000</v>
      </c>
      <c r="I66" s="12">
        <v>30000</v>
      </c>
    </row>
    <row r="67" spans="1:9" x14ac:dyDescent="0.2">
      <c r="G67" s="3"/>
      <c r="H67" s="5"/>
      <c r="I67" s="5"/>
    </row>
    <row r="68" spans="1:9" x14ac:dyDescent="0.2">
      <c r="A68">
        <v>3722</v>
      </c>
      <c r="B68">
        <v>5169</v>
      </c>
      <c r="C68" t="s">
        <v>45</v>
      </c>
      <c r="G68" s="3">
        <v>100000</v>
      </c>
      <c r="H68" s="5"/>
      <c r="I68" s="5"/>
    </row>
    <row r="69" spans="1:9" x14ac:dyDescent="0.2">
      <c r="A69" s="2">
        <v>3722</v>
      </c>
      <c r="C69" s="2" t="s">
        <v>46</v>
      </c>
      <c r="D69" s="2"/>
      <c r="E69" s="2"/>
      <c r="G69" s="6">
        <v>100000</v>
      </c>
      <c r="H69" s="12">
        <v>110000</v>
      </c>
      <c r="I69" s="12">
        <v>115000</v>
      </c>
    </row>
    <row r="70" spans="1:9" x14ac:dyDescent="0.2">
      <c r="G70" s="3"/>
      <c r="H70" s="5"/>
      <c r="I70" s="5"/>
    </row>
    <row r="71" spans="1:9" x14ac:dyDescent="0.2">
      <c r="A71">
        <v>3723</v>
      </c>
      <c r="B71">
        <v>5169</v>
      </c>
      <c r="C71" t="s">
        <v>47</v>
      </c>
      <c r="G71" s="3">
        <v>16000</v>
      </c>
      <c r="H71" s="5"/>
      <c r="I71" s="5"/>
    </row>
    <row r="72" spans="1:9" x14ac:dyDescent="0.2">
      <c r="A72" s="2">
        <v>3723</v>
      </c>
      <c r="C72" s="2" t="s">
        <v>47</v>
      </c>
      <c r="D72" s="2"/>
      <c r="E72" s="2"/>
      <c r="G72" s="6">
        <v>16000</v>
      </c>
      <c r="H72" s="12">
        <v>16000</v>
      </c>
      <c r="I72" s="12">
        <v>16000</v>
      </c>
    </row>
    <row r="73" spans="1:9" x14ac:dyDescent="0.2">
      <c r="G73" s="3"/>
      <c r="H73" s="5"/>
      <c r="I73" s="5"/>
    </row>
    <row r="74" spans="1:9" x14ac:dyDescent="0.2">
      <c r="A74">
        <v>3745</v>
      </c>
      <c r="B74">
        <v>5021</v>
      </c>
      <c r="C74" t="s">
        <v>24</v>
      </c>
      <c r="G74" s="3">
        <v>15000</v>
      </c>
      <c r="H74" s="5"/>
      <c r="I74" s="5"/>
    </row>
    <row r="75" spans="1:9" x14ac:dyDescent="0.2">
      <c r="A75">
        <v>3745</v>
      </c>
      <c r="B75">
        <v>5139</v>
      </c>
      <c r="C75" t="s">
        <v>25</v>
      </c>
      <c r="G75" s="3">
        <v>5000</v>
      </c>
      <c r="H75" s="5"/>
      <c r="I75" s="5"/>
    </row>
    <row r="76" spans="1:9" x14ac:dyDescent="0.2">
      <c r="A76">
        <v>3745</v>
      </c>
      <c r="B76">
        <v>5156</v>
      </c>
      <c r="C76" t="s">
        <v>48</v>
      </c>
      <c r="G76" s="3">
        <v>10000</v>
      </c>
      <c r="H76" s="5"/>
      <c r="I76" s="5"/>
    </row>
    <row r="77" spans="1:9" x14ac:dyDescent="0.2">
      <c r="A77">
        <v>3745</v>
      </c>
      <c r="B77">
        <v>5171</v>
      </c>
      <c r="C77" t="s">
        <v>49</v>
      </c>
      <c r="G77" s="3">
        <v>20000</v>
      </c>
      <c r="H77" s="5"/>
      <c r="I77" s="5"/>
    </row>
    <row r="78" spans="1:9" x14ac:dyDescent="0.2">
      <c r="A78" s="2">
        <v>3745</v>
      </c>
      <c r="C78" s="2" t="s">
        <v>50</v>
      </c>
      <c r="G78" s="6">
        <v>50000</v>
      </c>
      <c r="H78" s="12">
        <v>60000</v>
      </c>
      <c r="I78" s="12">
        <v>70000</v>
      </c>
    </row>
    <row r="79" spans="1:9" x14ac:dyDescent="0.2">
      <c r="G79" s="3"/>
      <c r="H79" s="5"/>
      <c r="I79" s="5"/>
    </row>
    <row r="80" spans="1:9" x14ac:dyDescent="0.2">
      <c r="A80">
        <v>5512</v>
      </c>
      <c r="B80">
        <v>5139</v>
      </c>
      <c r="C80" t="s">
        <v>25</v>
      </c>
      <c r="G80" s="3">
        <v>10000</v>
      </c>
      <c r="H80" s="5"/>
      <c r="I80" s="5"/>
    </row>
    <row r="81" spans="1:9" x14ac:dyDescent="0.2">
      <c r="A81">
        <v>5512</v>
      </c>
      <c r="B81">
        <v>5137</v>
      </c>
      <c r="C81" t="s">
        <v>75</v>
      </c>
      <c r="G81" s="3">
        <v>21000</v>
      </c>
      <c r="H81" s="5"/>
      <c r="I81" s="5"/>
    </row>
    <row r="82" spans="1:9" x14ac:dyDescent="0.2">
      <c r="A82">
        <v>5512</v>
      </c>
      <c r="B82">
        <v>5154</v>
      </c>
      <c r="C82" t="s">
        <v>26</v>
      </c>
      <c r="G82" s="3">
        <v>7000</v>
      </c>
      <c r="H82" s="5"/>
      <c r="I82" s="5"/>
    </row>
    <row r="83" spans="1:9" x14ac:dyDescent="0.2">
      <c r="A83">
        <v>5512</v>
      </c>
      <c r="B83">
        <v>5156</v>
      </c>
      <c r="C83" t="s">
        <v>48</v>
      </c>
      <c r="G83" s="3">
        <v>3000</v>
      </c>
      <c r="H83" s="5"/>
      <c r="I83" s="5"/>
    </row>
    <row r="84" spans="1:9" x14ac:dyDescent="0.2">
      <c r="A84">
        <v>5512</v>
      </c>
      <c r="B84">
        <v>5171</v>
      </c>
      <c r="C84" t="s">
        <v>29</v>
      </c>
      <c r="G84" s="3">
        <v>5000</v>
      </c>
      <c r="H84" s="5"/>
      <c r="I84" s="5"/>
    </row>
    <row r="85" spans="1:9" x14ac:dyDescent="0.2">
      <c r="A85" s="2">
        <v>5512</v>
      </c>
      <c r="C85" s="2" t="s">
        <v>51</v>
      </c>
      <c r="D85" s="2"/>
      <c r="E85" s="2"/>
      <c r="G85" s="6">
        <v>46000</v>
      </c>
      <c r="H85" s="12">
        <v>50000</v>
      </c>
      <c r="I85" s="12">
        <v>55000</v>
      </c>
    </row>
    <row r="86" spans="1:9" x14ac:dyDescent="0.2">
      <c r="G86" s="3"/>
      <c r="H86" s="5"/>
      <c r="I86" s="5"/>
    </row>
    <row r="87" spans="1:9" x14ac:dyDescent="0.2">
      <c r="A87">
        <v>6112</v>
      </c>
      <c r="B87">
        <v>5023</v>
      </c>
      <c r="C87" t="s">
        <v>53</v>
      </c>
      <c r="G87" s="3">
        <v>113400</v>
      </c>
      <c r="H87" s="5"/>
      <c r="I87" s="5"/>
    </row>
    <row r="88" spans="1:9" x14ac:dyDescent="0.2">
      <c r="A88">
        <v>6112</v>
      </c>
      <c r="B88">
        <v>5032</v>
      </c>
      <c r="C88" t="s">
        <v>54</v>
      </c>
      <c r="G88" s="3">
        <v>10300</v>
      </c>
      <c r="H88" s="5"/>
      <c r="I88" s="5"/>
    </row>
    <row r="89" spans="1:9" x14ac:dyDescent="0.2">
      <c r="A89">
        <v>6112</v>
      </c>
      <c r="B89">
        <v>5173</v>
      </c>
      <c r="C89" t="s">
        <v>56</v>
      </c>
      <c r="G89" s="3">
        <v>3300</v>
      </c>
      <c r="H89" s="5"/>
      <c r="I89" s="5"/>
    </row>
    <row r="90" spans="1:9" x14ac:dyDescent="0.2">
      <c r="A90" s="2">
        <v>6112</v>
      </c>
      <c r="C90" s="2" t="s">
        <v>57</v>
      </c>
      <c r="D90" s="2"/>
      <c r="G90" s="6" t="s">
        <v>76</v>
      </c>
      <c r="H90" s="12">
        <v>130000</v>
      </c>
      <c r="I90" s="12">
        <v>135000</v>
      </c>
    </row>
    <row r="91" spans="1:9" x14ac:dyDescent="0.2">
      <c r="G91" s="3"/>
      <c r="H91" s="5"/>
      <c r="I91" s="5"/>
    </row>
    <row r="92" spans="1:9" x14ac:dyDescent="0.2">
      <c r="A92">
        <v>6171</v>
      </c>
      <c r="B92">
        <v>5021</v>
      </c>
      <c r="C92" t="s">
        <v>24</v>
      </c>
      <c r="G92" s="3">
        <v>5000</v>
      </c>
      <c r="H92" s="5"/>
      <c r="I92" s="5"/>
    </row>
    <row r="93" spans="1:9" x14ac:dyDescent="0.2">
      <c r="A93">
        <v>6171</v>
      </c>
      <c r="B93">
        <v>5038</v>
      </c>
      <c r="C93" t="s">
        <v>59</v>
      </c>
      <c r="G93" s="3">
        <v>400</v>
      </c>
      <c r="H93" s="5"/>
      <c r="I93" s="5"/>
    </row>
    <row r="94" spans="1:9" x14ac:dyDescent="0.2">
      <c r="A94">
        <v>6171</v>
      </c>
      <c r="B94">
        <v>5136</v>
      </c>
      <c r="C94" t="s">
        <v>60</v>
      </c>
      <c r="G94" s="3">
        <v>1000</v>
      </c>
      <c r="H94" s="5"/>
      <c r="I94" s="5"/>
    </row>
    <row r="95" spans="1:9" x14ac:dyDescent="0.2">
      <c r="A95">
        <v>6171</v>
      </c>
      <c r="B95">
        <v>5139</v>
      </c>
      <c r="C95" t="s">
        <v>25</v>
      </c>
      <c r="G95" s="3">
        <v>10000</v>
      </c>
      <c r="H95" s="5"/>
      <c r="I95" s="5"/>
    </row>
    <row r="96" spans="1:9" x14ac:dyDescent="0.2">
      <c r="A96">
        <v>6171</v>
      </c>
      <c r="B96">
        <v>5154</v>
      </c>
      <c r="C96" t="s">
        <v>26</v>
      </c>
      <c r="G96" s="3">
        <v>42000</v>
      </c>
      <c r="H96" s="5"/>
      <c r="I96" s="5"/>
    </row>
    <row r="97" spans="1:9" x14ac:dyDescent="0.2">
      <c r="A97">
        <v>6171</v>
      </c>
      <c r="B97">
        <v>5161</v>
      </c>
      <c r="C97" t="s">
        <v>61</v>
      </c>
      <c r="G97" s="3">
        <v>1000</v>
      </c>
      <c r="H97" s="5"/>
      <c r="I97" s="5"/>
    </row>
    <row r="98" spans="1:9" x14ac:dyDescent="0.2">
      <c r="A98">
        <v>6171</v>
      </c>
      <c r="B98">
        <v>5162</v>
      </c>
      <c r="C98" t="s">
        <v>62</v>
      </c>
      <c r="G98" s="3">
        <v>15000</v>
      </c>
      <c r="H98" s="5"/>
      <c r="I98" s="5"/>
    </row>
    <row r="99" spans="1:9" x14ac:dyDescent="0.2">
      <c r="A99">
        <v>6171</v>
      </c>
      <c r="B99">
        <v>5162</v>
      </c>
      <c r="C99" t="s">
        <v>63</v>
      </c>
      <c r="G99" s="3">
        <v>10000</v>
      </c>
      <c r="H99" s="5"/>
      <c r="I99" s="5"/>
    </row>
    <row r="100" spans="1:9" x14ac:dyDescent="0.2">
      <c r="A100">
        <v>6171</v>
      </c>
      <c r="B100">
        <v>5169</v>
      </c>
      <c r="C100" t="s">
        <v>22</v>
      </c>
      <c r="G100" s="3">
        <v>100000</v>
      </c>
      <c r="H100" s="5"/>
      <c r="I100" s="5"/>
    </row>
    <row r="101" spans="1:9" x14ac:dyDescent="0.2">
      <c r="A101">
        <v>6171</v>
      </c>
      <c r="B101">
        <v>5171</v>
      </c>
      <c r="C101" t="s">
        <v>64</v>
      </c>
      <c r="G101" s="4">
        <v>15000</v>
      </c>
      <c r="H101" s="5"/>
      <c r="I101" s="5"/>
    </row>
    <row r="102" spans="1:9" x14ac:dyDescent="0.2">
      <c r="A102">
        <v>6171</v>
      </c>
      <c r="B102">
        <v>5329</v>
      </c>
      <c r="C102" t="s">
        <v>65</v>
      </c>
      <c r="G102" s="3">
        <v>15000</v>
      </c>
      <c r="H102" s="5"/>
      <c r="I102" s="5"/>
    </row>
    <row r="103" spans="1:9" x14ac:dyDescent="0.2">
      <c r="A103">
        <v>6171</v>
      </c>
      <c r="B103">
        <v>5362</v>
      </c>
      <c r="C103" t="s">
        <v>27</v>
      </c>
      <c r="G103" s="3">
        <v>600</v>
      </c>
      <c r="H103" s="5"/>
      <c r="I103" s="5"/>
    </row>
    <row r="104" spans="1:9" x14ac:dyDescent="0.2">
      <c r="A104" s="2">
        <v>6171</v>
      </c>
      <c r="C104" s="2" t="s">
        <v>66</v>
      </c>
      <c r="G104" s="6">
        <v>215000</v>
      </c>
      <c r="H104" s="12">
        <v>220000</v>
      </c>
      <c r="I104" s="12">
        <v>225000</v>
      </c>
    </row>
    <row r="105" spans="1:9" x14ac:dyDescent="0.2">
      <c r="G105" s="6"/>
      <c r="H105" s="5"/>
      <c r="I105" s="5"/>
    </row>
    <row r="106" spans="1:9" x14ac:dyDescent="0.2">
      <c r="A106">
        <v>6310</v>
      </c>
      <c r="B106">
        <v>5163</v>
      </c>
      <c r="C106" t="s">
        <v>67</v>
      </c>
      <c r="G106" s="3">
        <v>9087</v>
      </c>
      <c r="H106" s="5"/>
      <c r="I106" s="5"/>
    </row>
    <row r="107" spans="1:9" x14ac:dyDescent="0.2">
      <c r="A107" s="2">
        <v>6310</v>
      </c>
      <c r="C107" s="2" t="s">
        <v>68</v>
      </c>
      <c r="D107" s="2"/>
      <c r="E107" s="2"/>
      <c r="G107" s="6">
        <v>9087</v>
      </c>
      <c r="H107" s="12">
        <v>10000</v>
      </c>
      <c r="I107" s="12">
        <v>10000</v>
      </c>
    </row>
    <row r="108" spans="1:9" x14ac:dyDescent="0.2">
      <c r="A108" s="2"/>
      <c r="C108" s="2"/>
      <c r="D108" s="2"/>
      <c r="E108" s="2"/>
      <c r="G108" s="6"/>
      <c r="H108" s="5"/>
      <c r="I108" s="5"/>
    </row>
    <row r="109" spans="1:9" x14ac:dyDescent="0.2">
      <c r="A109" s="2">
        <v>6402</v>
      </c>
      <c r="B109">
        <v>5366</v>
      </c>
      <c r="C109" s="2" t="s">
        <v>77</v>
      </c>
      <c r="D109" s="2"/>
      <c r="E109" s="2"/>
      <c r="G109" s="6">
        <v>8913</v>
      </c>
      <c r="H109" s="5"/>
      <c r="I109" s="5"/>
    </row>
    <row r="110" spans="1:9" x14ac:dyDescent="0.2">
      <c r="A110" s="2"/>
      <c r="C110" s="2"/>
      <c r="D110" s="2"/>
      <c r="E110" s="2"/>
      <c r="G110" s="6"/>
      <c r="H110" s="5"/>
      <c r="I110" s="5"/>
    </row>
    <row r="111" spans="1:9" x14ac:dyDescent="0.2">
      <c r="G111" s="6"/>
      <c r="H111" s="5"/>
      <c r="I111" s="5"/>
    </row>
    <row r="112" spans="1:9" x14ac:dyDescent="0.2">
      <c r="C112" s="2" t="s">
        <v>69</v>
      </c>
      <c r="G112" s="6">
        <v>1060000</v>
      </c>
      <c r="H112" s="12">
        <v>1110000</v>
      </c>
      <c r="I112" s="12">
        <v>1167000</v>
      </c>
    </row>
    <row r="113" spans="2:9" x14ac:dyDescent="0.2">
      <c r="G113" s="6"/>
    </row>
    <row r="114" spans="2:9" x14ac:dyDescent="0.2">
      <c r="B114" s="2">
        <v>8115</v>
      </c>
      <c r="C114" s="2" t="s">
        <v>78</v>
      </c>
      <c r="H114" s="12">
        <v>-30000</v>
      </c>
      <c r="I114" s="12">
        <v>-67000</v>
      </c>
    </row>
  </sheetData>
  <pageMargins left="0.196527777777778" right="0.19652777777777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Roman,obyčejné"&amp;12&amp;A</oddHeader>
    <oddFooter>&amp;C&amp;"Times New Roman,obyčejné"&amp;12Stránka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showRowColHeaders="0" topLeftCell="A172" zoomScaleNormal="100" workbookViewId="0">
      <selection sqref="A1:O200"/>
    </sheetView>
  </sheetViews>
  <sheetFormatPr defaultColWidth="11.7109375" defaultRowHeight="12.75" x14ac:dyDescent="0.2"/>
  <cols>
    <col min="1" max="1" width="7.42578125" customWidth="1"/>
    <col min="2" max="2" width="7.5703125" customWidth="1"/>
    <col min="4" max="4" width="9.28515625" customWidth="1"/>
    <col min="5" max="5" width="8" customWidth="1"/>
    <col min="6" max="6" width="13.7109375" customWidth="1"/>
    <col min="7" max="7" width="11.28515625" customWidth="1"/>
    <col min="8" max="9" width="12.7109375" customWidth="1"/>
  </cols>
  <sheetData>
    <row r="1" spans="1:15" x14ac:dyDescent="0.2">
      <c r="A1" s="9"/>
      <c r="H1" s="2" t="s">
        <v>132</v>
      </c>
      <c r="J1" s="2" t="s">
        <v>134</v>
      </c>
      <c r="L1" s="2" t="s">
        <v>132</v>
      </c>
      <c r="N1" s="2"/>
    </row>
    <row r="2" spans="1:15" x14ac:dyDescent="0.2">
      <c r="A2" s="9" t="s">
        <v>80</v>
      </c>
      <c r="H2" s="11" t="s">
        <v>81</v>
      </c>
      <c r="J2" s="13" t="s">
        <v>81</v>
      </c>
      <c r="K2" s="14"/>
      <c r="L2" s="13" t="s">
        <v>133</v>
      </c>
      <c r="M2" s="15"/>
      <c r="N2" s="48"/>
      <c r="O2" s="48"/>
    </row>
    <row r="3" spans="1:15" x14ac:dyDescent="0.2">
      <c r="A3" s="9"/>
      <c r="C3">
        <v>21</v>
      </c>
      <c r="H3">
        <v>22</v>
      </c>
      <c r="J3">
        <v>22</v>
      </c>
      <c r="L3">
        <v>23</v>
      </c>
    </row>
    <row r="4" spans="1:15" x14ac:dyDescent="0.2">
      <c r="C4" s="11" t="s">
        <v>74</v>
      </c>
    </row>
    <row r="5" spans="1:15" x14ac:dyDescent="0.2">
      <c r="A5" t="s">
        <v>2</v>
      </c>
      <c r="B5" t="s">
        <v>3</v>
      </c>
      <c r="C5" t="s">
        <v>4</v>
      </c>
      <c r="M5" s="3"/>
    </row>
    <row r="6" spans="1:15" x14ac:dyDescent="0.2">
      <c r="B6">
        <v>1111</v>
      </c>
      <c r="C6" t="s">
        <v>6</v>
      </c>
      <c r="H6" s="5">
        <v>350000</v>
      </c>
      <c r="J6" s="16">
        <v>350000</v>
      </c>
      <c r="L6" s="16">
        <v>260000</v>
      </c>
      <c r="M6" s="5"/>
      <c r="N6" s="16"/>
    </row>
    <row r="7" spans="1:15" x14ac:dyDescent="0.2">
      <c r="B7">
        <v>1112</v>
      </c>
      <c r="C7" t="s">
        <v>7</v>
      </c>
      <c r="H7" s="5">
        <v>2500</v>
      </c>
      <c r="J7" s="16">
        <v>2500</v>
      </c>
      <c r="L7" s="16">
        <v>12000</v>
      </c>
      <c r="M7" s="5"/>
      <c r="N7" s="16"/>
    </row>
    <row r="8" spans="1:15" x14ac:dyDescent="0.2">
      <c r="B8">
        <v>1113</v>
      </c>
      <c r="C8" t="s">
        <v>8</v>
      </c>
      <c r="H8" s="5">
        <v>32000</v>
      </c>
      <c r="J8" s="16">
        <v>32000</v>
      </c>
      <c r="L8" s="16">
        <v>40000</v>
      </c>
      <c r="M8" s="5"/>
      <c r="N8" s="16"/>
    </row>
    <row r="9" spans="1:15" x14ac:dyDescent="0.2">
      <c r="B9">
        <v>1121</v>
      </c>
      <c r="C9" t="s">
        <v>9</v>
      </c>
      <c r="H9" s="5">
        <v>230000</v>
      </c>
      <c r="J9" s="16">
        <v>230000</v>
      </c>
      <c r="L9" s="16">
        <v>300000</v>
      </c>
      <c r="M9" s="5"/>
      <c r="N9" s="16"/>
    </row>
    <row r="10" spans="1:15" x14ac:dyDescent="0.2">
      <c r="B10">
        <v>1122</v>
      </c>
      <c r="C10" t="s">
        <v>82</v>
      </c>
      <c r="H10" s="5">
        <v>36000</v>
      </c>
      <c r="J10" s="16">
        <v>38950</v>
      </c>
      <c r="L10" s="16">
        <v>38000</v>
      </c>
      <c r="M10" s="5"/>
      <c r="N10" s="16"/>
    </row>
    <row r="11" spans="1:15" x14ac:dyDescent="0.2">
      <c r="B11">
        <v>1211</v>
      </c>
      <c r="C11" t="s">
        <v>10</v>
      </c>
      <c r="H11" s="5">
        <v>705300</v>
      </c>
      <c r="J11" s="16">
        <v>705300</v>
      </c>
      <c r="L11" s="16">
        <v>800000</v>
      </c>
      <c r="M11" s="5"/>
      <c r="N11" s="16"/>
    </row>
    <row r="12" spans="1:15" x14ac:dyDescent="0.2">
      <c r="B12">
        <v>1340</v>
      </c>
      <c r="C12" t="s">
        <v>11</v>
      </c>
      <c r="H12" s="5">
        <v>66000</v>
      </c>
      <c r="J12" s="16">
        <v>66000</v>
      </c>
      <c r="L12" s="16">
        <v>66000</v>
      </c>
      <c r="M12" s="5"/>
      <c r="N12" s="16"/>
    </row>
    <row r="13" spans="1:15" x14ac:dyDescent="0.2">
      <c r="B13">
        <v>1341</v>
      </c>
      <c r="C13" t="s">
        <v>12</v>
      </c>
      <c r="H13" s="5">
        <v>1800</v>
      </c>
      <c r="J13" s="16">
        <v>1600</v>
      </c>
      <c r="L13" s="16">
        <v>1600</v>
      </c>
      <c r="M13" s="5"/>
      <c r="N13" s="16"/>
    </row>
    <row r="14" spans="1:15" x14ac:dyDescent="0.2">
      <c r="B14">
        <v>1385</v>
      </c>
      <c r="C14" t="s">
        <v>83</v>
      </c>
      <c r="H14" s="5">
        <v>2500</v>
      </c>
      <c r="J14" s="16">
        <v>2500</v>
      </c>
      <c r="L14" s="16">
        <v>3000</v>
      </c>
      <c r="M14" s="5"/>
      <c r="N14" s="16"/>
    </row>
    <row r="15" spans="1:15" x14ac:dyDescent="0.2">
      <c r="B15">
        <v>1361</v>
      </c>
      <c r="C15" t="s">
        <v>13</v>
      </c>
      <c r="H15" s="5">
        <v>100</v>
      </c>
      <c r="J15" s="16">
        <v>300</v>
      </c>
      <c r="L15" s="16">
        <v>200</v>
      </c>
      <c r="M15" s="5"/>
      <c r="N15" s="16"/>
    </row>
    <row r="16" spans="1:15" x14ac:dyDescent="0.2">
      <c r="B16">
        <v>1381</v>
      </c>
      <c r="C16" t="s">
        <v>84</v>
      </c>
      <c r="H16" s="5">
        <v>5000</v>
      </c>
      <c r="J16" s="16">
        <v>5000</v>
      </c>
      <c r="L16" s="16">
        <v>7000</v>
      </c>
      <c r="M16" s="5"/>
      <c r="N16" s="16"/>
    </row>
    <row r="17" spans="1:14" x14ac:dyDescent="0.2">
      <c r="B17">
        <v>4111</v>
      </c>
      <c r="C17" t="s">
        <v>85</v>
      </c>
      <c r="H17" s="5">
        <v>0</v>
      </c>
      <c r="J17" s="16">
        <v>54915.360000000001</v>
      </c>
      <c r="L17" s="16">
        <v>55000</v>
      </c>
      <c r="M17" s="5"/>
      <c r="N17" s="16"/>
    </row>
    <row r="18" spans="1:14" x14ac:dyDescent="0.2">
      <c r="B18">
        <v>4112</v>
      </c>
      <c r="C18" t="s">
        <v>86</v>
      </c>
      <c r="H18" s="5">
        <v>0</v>
      </c>
      <c r="J18" s="16">
        <v>70800</v>
      </c>
      <c r="L18" s="16">
        <v>70800</v>
      </c>
      <c r="M18" s="5"/>
      <c r="N18" s="16"/>
    </row>
    <row r="19" spans="1:14" x14ac:dyDescent="0.2">
      <c r="B19">
        <v>4116</v>
      </c>
      <c r="C19" t="s">
        <v>87</v>
      </c>
      <c r="H19" s="5">
        <v>0</v>
      </c>
      <c r="J19" s="16">
        <v>0</v>
      </c>
      <c r="L19" s="16">
        <v>0</v>
      </c>
      <c r="M19" s="5"/>
      <c r="N19" s="16"/>
    </row>
    <row r="20" spans="1:14" x14ac:dyDescent="0.2">
      <c r="B20">
        <v>4222</v>
      </c>
      <c r="C20" t="s">
        <v>88</v>
      </c>
      <c r="H20" s="5">
        <v>0</v>
      </c>
      <c r="J20" s="16">
        <v>0</v>
      </c>
      <c r="L20" s="16">
        <v>0</v>
      </c>
      <c r="M20" s="5"/>
      <c r="N20" s="16"/>
    </row>
    <row r="21" spans="1:14" x14ac:dyDescent="0.2">
      <c r="B21">
        <v>4122</v>
      </c>
      <c r="C21" t="s">
        <v>89</v>
      </c>
      <c r="H21" s="5">
        <v>0</v>
      </c>
      <c r="J21" s="16">
        <v>168000</v>
      </c>
      <c r="L21" s="16">
        <v>0</v>
      </c>
      <c r="M21" s="5"/>
      <c r="N21" s="16"/>
    </row>
    <row r="22" spans="1:14" x14ac:dyDescent="0.2">
      <c r="B22">
        <v>1511</v>
      </c>
      <c r="C22" t="s">
        <v>14</v>
      </c>
      <c r="H22" s="5">
        <v>200000</v>
      </c>
      <c r="J22" s="16">
        <v>200000</v>
      </c>
      <c r="L22" s="16">
        <v>200000</v>
      </c>
      <c r="M22" s="5"/>
      <c r="N22" s="16"/>
    </row>
    <row r="23" spans="1:14" x14ac:dyDescent="0.2">
      <c r="A23">
        <v>2310</v>
      </c>
      <c r="B23">
        <v>2222</v>
      </c>
      <c r="C23" t="s">
        <v>90</v>
      </c>
      <c r="H23" s="5">
        <v>0</v>
      </c>
      <c r="J23" s="16">
        <v>0</v>
      </c>
      <c r="L23" s="16">
        <v>0</v>
      </c>
      <c r="M23" s="5"/>
      <c r="N23" s="16"/>
    </row>
    <row r="24" spans="1:14" x14ac:dyDescent="0.2">
      <c r="A24">
        <v>3399</v>
      </c>
      <c r="B24">
        <v>2112</v>
      </c>
      <c r="C24" t="s">
        <v>91</v>
      </c>
      <c r="H24" s="5">
        <v>0</v>
      </c>
      <c r="J24" s="16">
        <v>0</v>
      </c>
      <c r="L24" s="16">
        <v>0</v>
      </c>
      <c r="M24" s="5"/>
      <c r="N24" s="16"/>
    </row>
    <row r="25" spans="1:14" x14ac:dyDescent="0.2">
      <c r="A25">
        <v>2310</v>
      </c>
      <c r="B25">
        <v>2111</v>
      </c>
      <c r="C25" t="s">
        <v>15</v>
      </c>
      <c r="H25" s="5">
        <v>150000</v>
      </c>
      <c r="J25" s="16">
        <v>150000</v>
      </c>
      <c r="L25" s="16">
        <v>150000</v>
      </c>
      <c r="M25" s="5"/>
      <c r="N25" s="16"/>
    </row>
    <row r="26" spans="1:14" x14ac:dyDescent="0.2">
      <c r="A26">
        <v>3639</v>
      </c>
      <c r="B26">
        <v>2131</v>
      </c>
      <c r="C26" t="s">
        <v>16</v>
      </c>
      <c r="H26" s="5">
        <v>13000</v>
      </c>
      <c r="J26" s="16">
        <v>13000</v>
      </c>
      <c r="L26" s="16">
        <v>13000</v>
      </c>
      <c r="M26" s="3"/>
      <c r="N26" s="16"/>
    </row>
    <row r="27" spans="1:14" x14ac:dyDescent="0.2">
      <c r="A27">
        <v>3639</v>
      </c>
      <c r="B27">
        <v>2310</v>
      </c>
      <c r="C27" t="s">
        <v>92</v>
      </c>
      <c r="H27" s="5">
        <v>0</v>
      </c>
      <c r="J27" s="16">
        <v>0</v>
      </c>
      <c r="L27" s="16">
        <v>0</v>
      </c>
      <c r="M27" s="3"/>
      <c r="N27" s="16"/>
    </row>
    <row r="28" spans="1:14" x14ac:dyDescent="0.2">
      <c r="A28">
        <v>3639</v>
      </c>
      <c r="B28">
        <v>2119</v>
      </c>
      <c r="C28" t="s">
        <v>93</v>
      </c>
      <c r="H28" s="5">
        <v>0</v>
      </c>
      <c r="J28" s="16">
        <v>0</v>
      </c>
      <c r="L28" s="16">
        <v>0</v>
      </c>
      <c r="M28" s="3"/>
      <c r="N28" s="16"/>
    </row>
    <row r="29" spans="1:14" x14ac:dyDescent="0.2">
      <c r="A29">
        <v>3639</v>
      </c>
      <c r="B29">
        <v>2132</v>
      </c>
      <c r="C29" t="s">
        <v>94</v>
      </c>
      <c r="H29" s="5">
        <v>6000</v>
      </c>
      <c r="J29" s="16">
        <v>6000</v>
      </c>
      <c r="L29" s="16">
        <v>6000</v>
      </c>
      <c r="M29" s="3"/>
      <c r="N29" s="16"/>
    </row>
    <row r="30" spans="1:14" x14ac:dyDescent="0.2">
      <c r="A30">
        <v>6310</v>
      </c>
      <c r="B30">
        <v>2141</v>
      </c>
      <c r="C30" t="s">
        <v>18</v>
      </c>
      <c r="H30" s="5">
        <v>300</v>
      </c>
      <c r="J30" s="16">
        <v>300</v>
      </c>
      <c r="L30" s="16">
        <v>400</v>
      </c>
      <c r="M30" s="5"/>
      <c r="N30" s="16"/>
    </row>
    <row r="31" spans="1:14" x14ac:dyDescent="0.2">
      <c r="C31" s="2" t="s">
        <v>19</v>
      </c>
      <c r="H31" s="18">
        <f>SUM(H6:H30)</f>
        <v>1800500</v>
      </c>
      <c r="J31" s="17">
        <v>2097165.36</v>
      </c>
      <c r="L31" s="17">
        <v>2023000</v>
      </c>
      <c r="M31" s="12"/>
      <c r="N31" s="17"/>
    </row>
    <row r="32" spans="1:14" x14ac:dyDescent="0.2">
      <c r="C32" s="2"/>
      <c r="M32" s="6"/>
    </row>
    <row r="33" spans="1:14" x14ac:dyDescent="0.2">
      <c r="C33" s="2" t="s">
        <v>21</v>
      </c>
      <c r="M33" s="6"/>
    </row>
    <row r="34" spans="1:14" x14ac:dyDescent="0.2">
      <c r="A34">
        <v>2212</v>
      </c>
      <c r="B34">
        <v>5139</v>
      </c>
      <c r="C34" t="s">
        <v>25</v>
      </c>
      <c r="H34" s="5">
        <v>500</v>
      </c>
      <c r="J34" s="5">
        <v>500</v>
      </c>
      <c r="L34" s="5">
        <v>500</v>
      </c>
      <c r="M34" s="6"/>
      <c r="N34" s="5"/>
    </row>
    <row r="35" spans="1:14" x14ac:dyDescent="0.2">
      <c r="A35">
        <v>2212</v>
      </c>
      <c r="B35">
        <v>5171</v>
      </c>
      <c r="C35" t="s">
        <v>29</v>
      </c>
      <c r="H35" s="5">
        <v>0</v>
      </c>
      <c r="J35" s="5">
        <v>0</v>
      </c>
      <c r="L35" s="5">
        <v>0</v>
      </c>
      <c r="M35" s="6"/>
      <c r="N35" s="5"/>
    </row>
    <row r="36" spans="1:14" x14ac:dyDescent="0.2">
      <c r="A36">
        <v>2212</v>
      </c>
      <c r="B36">
        <v>5169</v>
      </c>
      <c r="C36" t="s">
        <v>22</v>
      </c>
      <c r="H36" s="5">
        <v>20000</v>
      </c>
      <c r="J36" s="16">
        <v>20000</v>
      </c>
      <c r="L36" s="16">
        <v>20000</v>
      </c>
      <c r="M36" s="3"/>
      <c r="N36" s="16"/>
    </row>
    <row r="37" spans="1:14" x14ac:dyDescent="0.2">
      <c r="A37" s="2">
        <v>2212</v>
      </c>
      <c r="C37" s="2" t="s">
        <v>23</v>
      </c>
      <c r="H37" s="12">
        <v>20500</v>
      </c>
      <c r="J37" s="17">
        <v>20500</v>
      </c>
      <c r="L37" s="17">
        <v>20500</v>
      </c>
      <c r="M37" s="6"/>
      <c r="N37" s="17"/>
    </row>
    <row r="38" spans="1:14" x14ac:dyDescent="0.2">
      <c r="M38" s="3"/>
    </row>
    <row r="39" spans="1:14" x14ac:dyDescent="0.2">
      <c r="A39">
        <v>2310</v>
      </c>
      <c r="B39">
        <v>5021</v>
      </c>
      <c r="C39" t="s">
        <v>24</v>
      </c>
      <c r="H39" s="5">
        <v>3000</v>
      </c>
      <c r="J39" s="16">
        <v>3000</v>
      </c>
      <c r="L39" s="16">
        <v>3000</v>
      </c>
      <c r="M39" s="3"/>
      <c r="N39" s="16"/>
    </row>
    <row r="40" spans="1:14" x14ac:dyDescent="0.2">
      <c r="A40">
        <v>2310</v>
      </c>
      <c r="B40">
        <v>5139</v>
      </c>
      <c r="C40" t="s">
        <v>25</v>
      </c>
      <c r="H40" s="5">
        <v>10000</v>
      </c>
      <c r="J40" s="16">
        <v>10000</v>
      </c>
      <c r="L40" s="16">
        <v>10000</v>
      </c>
      <c r="M40" s="3"/>
      <c r="N40" s="16"/>
    </row>
    <row r="41" spans="1:14" x14ac:dyDescent="0.2">
      <c r="A41">
        <v>2310</v>
      </c>
      <c r="B41">
        <v>5154</v>
      </c>
      <c r="C41" t="s">
        <v>26</v>
      </c>
      <c r="H41" s="5">
        <v>80000</v>
      </c>
      <c r="J41" s="16">
        <v>80000</v>
      </c>
      <c r="L41" s="16">
        <v>110000</v>
      </c>
      <c r="M41" s="3"/>
      <c r="N41" s="16"/>
    </row>
    <row r="42" spans="1:14" x14ac:dyDescent="0.2">
      <c r="A42">
        <v>2310</v>
      </c>
      <c r="B42">
        <v>5162</v>
      </c>
      <c r="C42" t="s">
        <v>95</v>
      </c>
      <c r="H42" s="5">
        <v>600</v>
      </c>
      <c r="J42" s="16">
        <v>700</v>
      </c>
      <c r="L42" s="16">
        <v>700</v>
      </c>
      <c r="M42" s="3"/>
      <c r="N42" s="16"/>
    </row>
    <row r="43" spans="1:14" x14ac:dyDescent="0.2">
      <c r="A43">
        <v>2310</v>
      </c>
      <c r="B43">
        <v>5171</v>
      </c>
      <c r="C43" t="s">
        <v>49</v>
      </c>
      <c r="H43" s="5">
        <v>100000</v>
      </c>
      <c r="J43" s="16">
        <v>380000</v>
      </c>
      <c r="L43" s="16">
        <v>50000</v>
      </c>
      <c r="M43" s="3"/>
      <c r="N43" s="16"/>
    </row>
    <row r="44" spans="1:14" x14ac:dyDescent="0.2">
      <c r="A44">
        <v>2310</v>
      </c>
      <c r="B44">
        <v>5169</v>
      </c>
      <c r="C44" t="s">
        <v>22</v>
      </c>
      <c r="H44" s="5">
        <v>35000</v>
      </c>
      <c r="J44" s="16">
        <v>35000</v>
      </c>
      <c r="L44" s="16">
        <v>35000</v>
      </c>
      <c r="M44" s="3"/>
      <c r="N44" s="16"/>
    </row>
    <row r="45" spans="1:14" x14ac:dyDescent="0.2">
      <c r="A45">
        <v>2310</v>
      </c>
      <c r="B45">
        <v>6121</v>
      </c>
      <c r="C45" t="s">
        <v>96</v>
      </c>
      <c r="H45" s="5">
        <v>0</v>
      </c>
      <c r="J45" s="16">
        <v>0</v>
      </c>
      <c r="L45" s="16">
        <v>0</v>
      </c>
      <c r="M45" s="3"/>
      <c r="N45" s="16"/>
    </row>
    <row r="46" spans="1:14" x14ac:dyDescent="0.2">
      <c r="A46">
        <v>2310</v>
      </c>
      <c r="B46">
        <v>6130</v>
      </c>
      <c r="C46" t="s">
        <v>30</v>
      </c>
      <c r="H46" s="5">
        <v>100000</v>
      </c>
      <c r="J46" s="16">
        <v>100000</v>
      </c>
      <c r="L46" s="16">
        <v>100000</v>
      </c>
      <c r="M46" s="3"/>
      <c r="N46" s="16"/>
    </row>
    <row r="47" spans="1:14" x14ac:dyDescent="0.2">
      <c r="A47">
        <v>2310</v>
      </c>
      <c r="B47">
        <v>5137</v>
      </c>
      <c r="C47" t="s">
        <v>97</v>
      </c>
      <c r="H47" s="5">
        <v>1500</v>
      </c>
      <c r="J47" s="16">
        <v>1500</v>
      </c>
      <c r="L47" s="16">
        <v>1500</v>
      </c>
      <c r="M47" s="3"/>
      <c r="N47" s="16"/>
    </row>
    <row r="48" spans="1:14" x14ac:dyDescent="0.2">
      <c r="A48">
        <v>2310</v>
      </c>
      <c r="B48">
        <v>5365</v>
      </c>
      <c r="C48" t="s">
        <v>27</v>
      </c>
      <c r="H48" s="5">
        <v>20000</v>
      </c>
      <c r="J48" s="16">
        <v>20000</v>
      </c>
      <c r="L48" s="16">
        <v>20000</v>
      </c>
      <c r="M48" s="3"/>
      <c r="N48" s="16"/>
    </row>
    <row r="49" spans="1:14" x14ac:dyDescent="0.2">
      <c r="A49" s="2">
        <v>2310</v>
      </c>
      <c r="C49" s="2" t="s">
        <v>28</v>
      </c>
      <c r="H49" s="12">
        <f>SUM(H39:H48)</f>
        <v>350100</v>
      </c>
      <c r="J49" s="17">
        <v>630200</v>
      </c>
      <c r="L49" s="17">
        <v>330200</v>
      </c>
      <c r="M49" s="6"/>
      <c r="N49" s="17"/>
    </row>
    <row r="50" spans="1:14" x14ac:dyDescent="0.2">
      <c r="A50" s="2"/>
      <c r="H50" s="5"/>
      <c r="M50" s="6"/>
    </row>
    <row r="51" spans="1:14" x14ac:dyDescent="0.2">
      <c r="A51">
        <v>2321</v>
      </c>
      <c r="B51">
        <v>5021</v>
      </c>
      <c r="C51" t="s">
        <v>24</v>
      </c>
      <c r="H51" s="5">
        <v>45000</v>
      </c>
      <c r="J51" s="16">
        <v>45000</v>
      </c>
      <c r="L51" s="16">
        <v>45000</v>
      </c>
      <c r="M51" s="3"/>
      <c r="N51" s="16"/>
    </row>
    <row r="52" spans="1:14" x14ac:dyDescent="0.2">
      <c r="A52">
        <v>2321</v>
      </c>
      <c r="B52">
        <v>5139</v>
      </c>
      <c r="C52" t="s">
        <v>98</v>
      </c>
      <c r="H52" s="5">
        <v>20000</v>
      </c>
      <c r="J52" s="16">
        <v>20000</v>
      </c>
      <c r="L52" s="16">
        <v>500</v>
      </c>
      <c r="M52" s="3"/>
      <c r="N52" s="16"/>
    </row>
    <row r="53" spans="1:14" x14ac:dyDescent="0.2">
      <c r="A53">
        <v>2321</v>
      </c>
      <c r="B53">
        <v>5169</v>
      </c>
      <c r="C53" s="19" t="s">
        <v>22</v>
      </c>
      <c r="H53" s="5">
        <v>10000</v>
      </c>
      <c r="J53" s="16">
        <v>10000</v>
      </c>
      <c r="L53" s="16">
        <v>5000</v>
      </c>
      <c r="M53" s="3"/>
      <c r="N53" s="16"/>
    </row>
    <row r="54" spans="1:14" x14ac:dyDescent="0.2">
      <c r="A54">
        <v>2321</v>
      </c>
      <c r="B54">
        <v>5154</v>
      </c>
      <c r="C54" t="s">
        <v>26</v>
      </c>
      <c r="H54" s="5">
        <v>105000</v>
      </c>
      <c r="J54" s="16">
        <v>105000</v>
      </c>
      <c r="L54" s="16">
        <v>130000</v>
      </c>
      <c r="M54" s="3"/>
      <c r="N54" s="16"/>
    </row>
    <row r="55" spans="1:14" x14ac:dyDescent="0.2">
      <c r="A55">
        <v>2321</v>
      </c>
      <c r="B55">
        <v>5156</v>
      </c>
      <c r="C55" t="s">
        <v>48</v>
      </c>
      <c r="H55" s="5">
        <v>0</v>
      </c>
      <c r="J55" s="16">
        <v>0</v>
      </c>
      <c r="L55" s="16">
        <v>0</v>
      </c>
      <c r="M55" s="3"/>
      <c r="N55" s="16"/>
    </row>
    <row r="56" spans="1:14" x14ac:dyDescent="0.2">
      <c r="A56">
        <v>2321</v>
      </c>
      <c r="B56">
        <v>5171</v>
      </c>
      <c r="C56" t="s">
        <v>29</v>
      </c>
      <c r="H56" s="5">
        <v>20000</v>
      </c>
      <c r="J56" s="16">
        <v>20000</v>
      </c>
      <c r="L56" s="16">
        <v>20000</v>
      </c>
      <c r="M56" s="3"/>
      <c r="N56" s="16"/>
    </row>
    <row r="57" spans="1:14" x14ac:dyDescent="0.2">
      <c r="A57">
        <v>2321</v>
      </c>
      <c r="B57">
        <v>6121</v>
      </c>
      <c r="C57" t="s">
        <v>99</v>
      </c>
      <c r="H57" s="5">
        <v>0</v>
      </c>
      <c r="J57" s="16">
        <v>14000</v>
      </c>
      <c r="L57" s="16">
        <v>0</v>
      </c>
      <c r="M57" s="3"/>
      <c r="N57" s="16"/>
    </row>
    <row r="58" spans="1:14" x14ac:dyDescent="0.2">
      <c r="A58" s="2">
        <v>2321</v>
      </c>
      <c r="C58" s="2" t="s">
        <v>31</v>
      </c>
      <c r="D58" s="2"/>
      <c r="E58" s="2"/>
      <c r="F58" s="2"/>
      <c r="H58" s="12">
        <f>SUM(H51:H57)</f>
        <v>200000</v>
      </c>
      <c r="J58" s="17">
        <v>214000</v>
      </c>
      <c r="K58" s="2"/>
      <c r="L58" s="17">
        <v>200500</v>
      </c>
      <c r="M58" s="6"/>
      <c r="N58" s="17"/>
    </row>
    <row r="59" spans="1:14" x14ac:dyDescent="0.2">
      <c r="H59" s="5"/>
      <c r="M59" s="3"/>
    </row>
    <row r="60" spans="1:14" x14ac:dyDescent="0.2">
      <c r="A60">
        <v>3111</v>
      </c>
      <c r="B60">
        <v>5492</v>
      </c>
      <c r="C60" t="s">
        <v>32</v>
      </c>
      <c r="H60" s="5">
        <v>6000</v>
      </c>
      <c r="J60" s="16">
        <v>6000</v>
      </c>
      <c r="L60" s="16">
        <v>6000</v>
      </c>
      <c r="M60" s="4"/>
      <c r="N60" s="16"/>
    </row>
    <row r="61" spans="1:14" x14ac:dyDescent="0.2">
      <c r="A61" s="2">
        <v>3111</v>
      </c>
      <c r="C61" s="2" t="s">
        <v>33</v>
      </c>
      <c r="D61" s="2"/>
      <c r="H61" s="12">
        <v>6000</v>
      </c>
      <c r="J61" s="17">
        <v>6000</v>
      </c>
      <c r="L61" s="17">
        <v>6000</v>
      </c>
      <c r="M61" s="6"/>
      <c r="N61" s="17"/>
    </row>
    <row r="62" spans="1:14" x14ac:dyDescent="0.2">
      <c r="M62" s="3"/>
    </row>
    <row r="63" spans="1:14" x14ac:dyDescent="0.2">
      <c r="A63">
        <v>3314</v>
      </c>
      <c r="B63">
        <v>5136</v>
      </c>
      <c r="C63" t="s">
        <v>36</v>
      </c>
      <c r="H63" s="5">
        <v>5100</v>
      </c>
      <c r="J63" s="16">
        <v>5100</v>
      </c>
      <c r="L63" s="16">
        <v>5000</v>
      </c>
      <c r="M63" s="3"/>
      <c r="N63" s="16"/>
    </row>
    <row r="64" spans="1:14" x14ac:dyDescent="0.2">
      <c r="A64" s="2">
        <v>3314</v>
      </c>
      <c r="C64" s="2" t="s">
        <v>37</v>
      </c>
      <c r="H64" s="12">
        <f>SUM(H63)</f>
        <v>5100</v>
      </c>
      <c r="J64" s="17">
        <v>5100</v>
      </c>
      <c r="L64" s="17">
        <v>5000</v>
      </c>
      <c r="M64" s="6"/>
      <c r="N64" s="17"/>
    </row>
    <row r="65" spans="1:14" x14ac:dyDescent="0.2">
      <c r="M65" s="3"/>
    </row>
    <row r="66" spans="1:14" x14ac:dyDescent="0.2">
      <c r="A66">
        <v>3319</v>
      </c>
      <c r="B66">
        <v>5169</v>
      </c>
      <c r="C66" t="s">
        <v>100</v>
      </c>
      <c r="H66" s="5">
        <v>0</v>
      </c>
      <c r="J66" s="5">
        <v>0</v>
      </c>
      <c r="L66" s="5">
        <v>0</v>
      </c>
      <c r="M66" s="3"/>
      <c r="N66" s="5"/>
    </row>
    <row r="67" spans="1:14" x14ac:dyDescent="0.2">
      <c r="A67">
        <v>3319</v>
      </c>
      <c r="B67">
        <v>5021</v>
      </c>
      <c r="C67" t="s">
        <v>38</v>
      </c>
      <c r="H67" s="5">
        <v>6000</v>
      </c>
      <c r="J67" s="16">
        <v>6000</v>
      </c>
      <c r="L67" s="16">
        <v>6000</v>
      </c>
      <c r="M67" s="3"/>
      <c r="N67" s="16"/>
    </row>
    <row r="68" spans="1:14" x14ac:dyDescent="0.2">
      <c r="A68" s="2">
        <v>3319</v>
      </c>
      <c r="C68" s="2" t="s">
        <v>39</v>
      </c>
      <c r="D68" s="2"/>
      <c r="H68" s="12">
        <v>6000</v>
      </c>
      <c r="J68" s="17">
        <v>6000</v>
      </c>
      <c r="L68" s="17">
        <v>6000</v>
      </c>
      <c r="M68" s="6"/>
      <c r="N68" s="17"/>
    </row>
    <row r="69" spans="1:14" x14ac:dyDescent="0.2">
      <c r="A69" s="2"/>
      <c r="C69" s="2"/>
      <c r="D69" s="2"/>
      <c r="H69" s="12"/>
      <c r="M69" s="6"/>
    </row>
    <row r="70" spans="1:14" x14ac:dyDescent="0.2">
      <c r="A70" s="2">
        <v>3326</v>
      </c>
      <c r="B70">
        <v>5169</v>
      </c>
      <c r="C70" t="s">
        <v>71</v>
      </c>
      <c r="D70" s="2"/>
      <c r="H70" s="5">
        <v>3000</v>
      </c>
      <c r="J70" s="5">
        <v>3000</v>
      </c>
      <c r="L70" s="5">
        <v>3000</v>
      </c>
      <c r="M70" s="6"/>
      <c r="N70" s="5"/>
    </row>
    <row r="71" spans="1:14" x14ac:dyDescent="0.2">
      <c r="A71" s="2">
        <v>3326</v>
      </c>
      <c r="B71" s="19">
        <v>5171</v>
      </c>
      <c r="C71" s="19" t="s">
        <v>49</v>
      </c>
      <c r="D71" s="2"/>
      <c r="H71" s="5">
        <v>5000</v>
      </c>
      <c r="J71" s="16">
        <v>4000</v>
      </c>
      <c r="L71" s="16">
        <v>4000</v>
      </c>
      <c r="M71" s="6"/>
      <c r="N71" s="16"/>
    </row>
    <row r="72" spans="1:14" x14ac:dyDescent="0.2">
      <c r="A72" s="2">
        <v>3326</v>
      </c>
      <c r="B72" s="19">
        <v>5139</v>
      </c>
      <c r="C72" s="19" t="s">
        <v>25</v>
      </c>
      <c r="D72" s="2"/>
      <c r="H72" s="5">
        <v>0</v>
      </c>
      <c r="J72" s="16">
        <v>1000</v>
      </c>
      <c r="L72" s="16">
        <v>1000</v>
      </c>
      <c r="M72" s="6"/>
      <c r="N72" s="16"/>
    </row>
    <row r="73" spans="1:14" x14ac:dyDescent="0.2">
      <c r="A73" s="2"/>
      <c r="C73" s="2" t="s">
        <v>102</v>
      </c>
      <c r="D73" s="2"/>
      <c r="H73" s="12">
        <v>8000</v>
      </c>
      <c r="J73" s="17">
        <v>8000</v>
      </c>
      <c r="L73" s="17">
        <v>8000</v>
      </c>
      <c r="M73" s="6"/>
      <c r="N73" s="17"/>
    </row>
    <row r="74" spans="1:14" x14ac:dyDescent="0.2">
      <c r="A74" s="2"/>
      <c r="C74" s="2"/>
      <c r="D74" s="2"/>
      <c r="H74" s="12"/>
      <c r="J74" s="17"/>
      <c r="L74" s="17"/>
      <c r="M74" s="6"/>
      <c r="N74" s="17"/>
    </row>
    <row r="75" spans="1:14" x14ac:dyDescent="0.2">
      <c r="A75" s="2">
        <v>3330</v>
      </c>
      <c r="B75">
        <v>5223</v>
      </c>
      <c r="C75" t="s">
        <v>103</v>
      </c>
      <c r="D75" s="2"/>
      <c r="H75" s="12">
        <v>0</v>
      </c>
      <c r="J75" s="16">
        <v>0</v>
      </c>
      <c r="L75" s="16">
        <v>0</v>
      </c>
      <c r="M75" s="6"/>
      <c r="N75" s="16"/>
    </row>
    <row r="76" spans="1:14" x14ac:dyDescent="0.2">
      <c r="A76" s="2"/>
      <c r="C76" s="2" t="s">
        <v>104</v>
      </c>
      <c r="D76" s="2"/>
      <c r="H76" s="12"/>
      <c r="J76" s="17"/>
      <c r="L76" s="17">
        <v>0</v>
      </c>
      <c r="M76" s="6"/>
      <c r="N76" s="17"/>
    </row>
    <row r="77" spans="1:14" x14ac:dyDescent="0.2">
      <c r="A77" s="2"/>
      <c r="M77" s="6"/>
    </row>
    <row r="78" spans="1:14" x14ac:dyDescent="0.2">
      <c r="A78" s="2">
        <v>3399</v>
      </c>
      <c r="B78">
        <v>5138</v>
      </c>
      <c r="C78" t="s">
        <v>105</v>
      </c>
      <c r="H78" s="5">
        <v>0</v>
      </c>
      <c r="J78" s="5">
        <v>0</v>
      </c>
      <c r="L78" s="16">
        <v>30000</v>
      </c>
      <c r="M78" s="6"/>
      <c r="N78" s="16"/>
    </row>
    <row r="79" spans="1:14" x14ac:dyDescent="0.2">
      <c r="A79" s="2">
        <v>3399</v>
      </c>
      <c r="B79">
        <v>5175</v>
      </c>
      <c r="C79" t="s">
        <v>106</v>
      </c>
      <c r="H79" s="5">
        <v>2000</v>
      </c>
      <c r="J79" s="5">
        <v>2000</v>
      </c>
      <c r="L79" s="5">
        <v>2000</v>
      </c>
      <c r="M79" s="6"/>
      <c r="N79" s="5"/>
    </row>
    <row r="80" spans="1:14" x14ac:dyDescent="0.2">
      <c r="A80" s="2">
        <v>3399</v>
      </c>
      <c r="B80">
        <v>6127</v>
      </c>
      <c r="C80" t="s">
        <v>107</v>
      </c>
      <c r="H80" s="5">
        <v>0</v>
      </c>
      <c r="J80" s="16">
        <v>0</v>
      </c>
      <c r="L80" s="16">
        <v>0</v>
      </c>
      <c r="M80" s="6"/>
      <c r="N80" s="16"/>
    </row>
    <row r="81" spans="1:14" x14ac:dyDescent="0.2">
      <c r="A81" s="2">
        <v>3399</v>
      </c>
      <c r="B81">
        <v>5139</v>
      </c>
      <c r="C81" t="s">
        <v>108</v>
      </c>
      <c r="H81" s="5">
        <v>0</v>
      </c>
      <c r="J81" s="16">
        <v>0</v>
      </c>
      <c r="L81" s="16">
        <v>1000</v>
      </c>
      <c r="M81" s="6"/>
      <c r="N81" s="16"/>
    </row>
    <row r="82" spans="1:14" x14ac:dyDescent="0.2">
      <c r="A82" s="2">
        <v>3399</v>
      </c>
      <c r="B82">
        <v>5136</v>
      </c>
      <c r="C82" t="s">
        <v>109</v>
      </c>
      <c r="H82" s="5">
        <v>1000</v>
      </c>
      <c r="J82" s="16">
        <v>1000</v>
      </c>
      <c r="L82" s="16">
        <v>1000</v>
      </c>
      <c r="M82" s="6"/>
      <c r="N82" s="16"/>
    </row>
    <row r="83" spans="1:14" x14ac:dyDescent="0.2">
      <c r="A83">
        <v>3399</v>
      </c>
      <c r="B83">
        <v>5194</v>
      </c>
      <c r="C83" t="s">
        <v>40</v>
      </c>
      <c r="H83" s="5">
        <v>10000</v>
      </c>
      <c r="J83" s="16">
        <v>10000</v>
      </c>
      <c r="L83" s="16">
        <v>10000</v>
      </c>
      <c r="M83" s="3"/>
      <c r="N83" s="16"/>
    </row>
    <row r="84" spans="1:14" x14ac:dyDescent="0.2">
      <c r="A84" s="2">
        <v>3399</v>
      </c>
      <c r="C84" s="2" t="s">
        <v>41</v>
      </c>
      <c r="D84" s="2"/>
      <c r="H84" s="12">
        <v>13000</v>
      </c>
      <c r="J84" s="17">
        <v>13000</v>
      </c>
      <c r="L84" s="17">
        <v>44000</v>
      </c>
      <c r="M84" s="6"/>
      <c r="N84" s="17"/>
    </row>
    <row r="85" spans="1:14" x14ac:dyDescent="0.2">
      <c r="A85" s="2"/>
      <c r="C85" s="2"/>
      <c r="D85" s="2"/>
      <c r="H85" s="12"/>
      <c r="J85" s="17"/>
      <c r="L85" s="17"/>
      <c r="M85" s="6"/>
      <c r="N85" s="17"/>
    </row>
    <row r="86" spans="1:14" x14ac:dyDescent="0.2">
      <c r="A86" s="2">
        <v>3412</v>
      </c>
      <c r="B86">
        <v>6121</v>
      </c>
      <c r="C86" t="s">
        <v>99</v>
      </c>
      <c r="H86" s="5">
        <v>0</v>
      </c>
      <c r="J86" s="16">
        <v>40000</v>
      </c>
      <c r="L86" s="16">
        <v>15000</v>
      </c>
      <c r="M86" s="6"/>
      <c r="N86" s="16"/>
    </row>
    <row r="87" spans="1:14" x14ac:dyDescent="0.2">
      <c r="A87" s="2">
        <v>3412</v>
      </c>
      <c r="C87" s="2" t="s">
        <v>135</v>
      </c>
      <c r="D87" s="2"/>
      <c r="H87" s="12"/>
      <c r="J87" s="17">
        <v>40000</v>
      </c>
      <c r="L87" s="17">
        <v>15000</v>
      </c>
      <c r="M87" s="6"/>
      <c r="N87" s="17"/>
    </row>
    <row r="88" spans="1:14" x14ac:dyDescent="0.2">
      <c r="A88" s="2"/>
      <c r="M88" s="6"/>
    </row>
    <row r="89" spans="1:14" x14ac:dyDescent="0.2">
      <c r="A89">
        <v>3421</v>
      </c>
      <c r="B89">
        <v>5169</v>
      </c>
      <c r="C89" s="19" t="s">
        <v>22</v>
      </c>
      <c r="H89" s="5">
        <v>20000</v>
      </c>
      <c r="J89" s="16">
        <v>20000</v>
      </c>
      <c r="L89" s="16">
        <v>30000</v>
      </c>
      <c r="M89" s="5"/>
      <c r="N89" s="16"/>
    </row>
    <row r="90" spans="1:14" x14ac:dyDescent="0.2">
      <c r="A90">
        <v>3421</v>
      </c>
      <c r="B90">
        <v>5139</v>
      </c>
      <c r="C90" s="19" t="s">
        <v>25</v>
      </c>
      <c r="H90" s="5">
        <v>20000</v>
      </c>
      <c r="J90" s="16">
        <v>20000</v>
      </c>
      <c r="L90" s="16">
        <v>20000</v>
      </c>
      <c r="M90" s="5"/>
      <c r="N90" s="16"/>
    </row>
    <row r="91" spans="1:14" x14ac:dyDescent="0.2">
      <c r="A91">
        <v>3421</v>
      </c>
      <c r="B91">
        <v>5156</v>
      </c>
      <c r="C91" s="19" t="s">
        <v>48</v>
      </c>
      <c r="H91" s="5">
        <v>0</v>
      </c>
      <c r="J91" s="16">
        <v>0</v>
      </c>
      <c r="L91" s="16">
        <v>0</v>
      </c>
      <c r="M91" s="5"/>
      <c r="N91" s="16"/>
    </row>
    <row r="92" spans="1:14" x14ac:dyDescent="0.2">
      <c r="A92">
        <v>3421</v>
      </c>
      <c r="B92">
        <v>5171</v>
      </c>
      <c r="C92" s="19" t="s">
        <v>29</v>
      </c>
      <c r="H92" s="5">
        <v>0</v>
      </c>
      <c r="J92" s="16">
        <v>0</v>
      </c>
      <c r="L92" s="16">
        <v>0</v>
      </c>
      <c r="M92" s="5"/>
      <c r="N92" s="16"/>
    </row>
    <row r="93" spans="1:14" x14ac:dyDescent="0.2">
      <c r="A93">
        <v>3421</v>
      </c>
      <c r="B93">
        <v>5175</v>
      </c>
      <c r="C93" s="19" t="s">
        <v>106</v>
      </c>
      <c r="H93" s="5">
        <v>0</v>
      </c>
      <c r="J93" s="16">
        <v>0</v>
      </c>
      <c r="L93" s="16">
        <v>0</v>
      </c>
      <c r="M93" s="5"/>
      <c r="N93" s="16"/>
    </row>
    <row r="94" spans="1:14" x14ac:dyDescent="0.2">
      <c r="A94">
        <v>3421</v>
      </c>
      <c r="B94">
        <v>5137</v>
      </c>
      <c r="C94" s="19" t="s">
        <v>97</v>
      </c>
      <c r="H94" s="5">
        <v>20000</v>
      </c>
      <c r="J94" s="16">
        <v>20000</v>
      </c>
      <c r="L94" s="16">
        <v>25000</v>
      </c>
      <c r="M94" s="5"/>
      <c r="N94" s="16"/>
    </row>
    <row r="95" spans="1:14" x14ac:dyDescent="0.2">
      <c r="A95">
        <v>3421</v>
      </c>
      <c r="B95" t="s">
        <v>101</v>
      </c>
      <c r="C95" s="19"/>
      <c r="H95" s="5">
        <v>0</v>
      </c>
      <c r="J95" s="16">
        <v>0</v>
      </c>
      <c r="L95" s="16">
        <v>0</v>
      </c>
      <c r="M95" s="5"/>
      <c r="N95" s="16"/>
    </row>
    <row r="96" spans="1:14" x14ac:dyDescent="0.2">
      <c r="A96" s="2">
        <v>3421</v>
      </c>
      <c r="C96" s="2" t="s">
        <v>42</v>
      </c>
      <c r="D96" s="2"/>
      <c r="E96" s="2"/>
      <c r="H96" s="12">
        <v>60000</v>
      </c>
      <c r="J96" s="17">
        <v>60000</v>
      </c>
      <c r="L96" s="17">
        <v>75000</v>
      </c>
      <c r="M96" s="6"/>
      <c r="N96" s="17"/>
    </row>
    <row r="97" spans="1:14" x14ac:dyDescent="0.2">
      <c r="A97" s="2"/>
      <c r="C97" s="2"/>
      <c r="D97" s="2"/>
      <c r="E97" s="2"/>
      <c r="H97" s="12"/>
      <c r="J97" s="17"/>
      <c r="L97" s="17"/>
      <c r="M97" s="6"/>
      <c r="N97" s="17"/>
    </row>
    <row r="98" spans="1:14" x14ac:dyDescent="0.2">
      <c r="A98" s="2">
        <v>3541</v>
      </c>
      <c r="B98">
        <v>5221</v>
      </c>
      <c r="C98" t="s">
        <v>136</v>
      </c>
      <c r="H98" s="5">
        <v>0</v>
      </c>
      <c r="J98" s="16">
        <v>1352</v>
      </c>
      <c r="L98" s="16">
        <v>1500</v>
      </c>
      <c r="M98" s="6"/>
      <c r="N98" s="16"/>
    </row>
    <row r="99" spans="1:14" x14ac:dyDescent="0.2">
      <c r="A99" s="2">
        <v>3541</v>
      </c>
      <c r="C99" s="2" t="s">
        <v>137</v>
      </c>
      <c r="D99" s="2"/>
      <c r="E99" s="2"/>
      <c r="H99" s="12"/>
      <c r="J99" s="17">
        <v>1352</v>
      </c>
      <c r="L99" s="17">
        <v>1500</v>
      </c>
      <c r="M99" s="6"/>
      <c r="N99" s="17"/>
    </row>
    <row r="100" spans="1:14" x14ac:dyDescent="0.2">
      <c r="A100" s="2"/>
      <c r="M100" s="6"/>
    </row>
    <row r="101" spans="1:14" x14ac:dyDescent="0.2">
      <c r="A101">
        <v>3631</v>
      </c>
      <c r="B101">
        <v>5139</v>
      </c>
      <c r="C101" t="s">
        <v>25</v>
      </c>
      <c r="H101" s="5">
        <v>0</v>
      </c>
      <c r="J101" s="16">
        <v>0</v>
      </c>
      <c r="L101" s="16">
        <v>5000</v>
      </c>
      <c r="M101" s="3"/>
      <c r="N101" s="16"/>
    </row>
    <row r="102" spans="1:14" x14ac:dyDescent="0.2">
      <c r="A102">
        <v>3631</v>
      </c>
      <c r="B102">
        <v>5154</v>
      </c>
      <c r="C102" t="s">
        <v>26</v>
      </c>
      <c r="H102" s="5">
        <v>30000</v>
      </c>
      <c r="J102" s="16">
        <v>40000</v>
      </c>
      <c r="L102" s="16">
        <v>50000</v>
      </c>
      <c r="M102" s="3"/>
      <c r="N102" s="16"/>
    </row>
    <row r="103" spans="1:14" x14ac:dyDescent="0.2">
      <c r="A103">
        <v>3631</v>
      </c>
      <c r="B103">
        <v>5171</v>
      </c>
      <c r="C103" t="s">
        <v>29</v>
      </c>
      <c r="H103" s="5">
        <v>10000</v>
      </c>
      <c r="J103" s="16">
        <v>20000</v>
      </c>
      <c r="L103" s="16">
        <v>5000</v>
      </c>
      <c r="M103" s="3"/>
      <c r="N103" s="16"/>
    </row>
    <row r="104" spans="1:14" x14ac:dyDescent="0.2">
      <c r="A104" s="2">
        <v>3631</v>
      </c>
      <c r="C104" s="2" t="s">
        <v>43</v>
      </c>
      <c r="H104" s="12">
        <f>SUM(H101:H103)</f>
        <v>40000</v>
      </c>
      <c r="J104" s="17">
        <v>60000</v>
      </c>
      <c r="L104" s="17">
        <v>60000</v>
      </c>
      <c r="M104" s="6"/>
      <c r="N104" s="17"/>
    </row>
    <row r="105" spans="1:14" x14ac:dyDescent="0.2">
      <c r="A105" s="2"/>
      <c r="C105" s="2"/>
      <c r="M105" s="6"/>
    </row>
    <row r="106" spans="1:14" x14ac:dyDescent="0.2">
      <c r="H106" s="5"/>
      <c r="M106" s="6"/>
    </row>
    <row r="107" spans="1:14" x14ac:dyDescent="0.2">
      <c r="A107">
        <v>3639</v>
      </c>
      <c r="B107">
        <v>5139</v>
      </c>
      <c r="C107" t="s">
        <v>98</v>
      </c>
      <c r="H107" s="5">
        <v>2000</v>
      </c>
      <c r="J107" s="16">
        <v>2000</v>
      </c>
      <c r="L107" s="16">
        <v>2000</v>
      </c>
      <c r="M107" s="3"/>
      <c r="N107" s="16"/>
    </row>
    <row r="108" spans="1:14" x14ac:dyDescent="0.2">
      <c r="A108">
        <v>3639</v>
      </c>
      <c r="B108">
        <v>6119</v>
      </c>
      <c r="C108" s="19" t="s">
        <v>110</v>
      </c>
      <c r="H108" s="5">
        <v>0</v>
      </c>
      <c r="J108" s="16">
        <v>0</v>
      </c>
      <c r="L108" s="16">
        <v>0</v>
      </c>
      <c r="M108" s="3"/>
      <c r="N108" s="16"/>
    </row>
    <row r="109" spans="1:14" x14ac:dyDescent="0.2">
      <c r="A109">
        <v>3639</v>
      </c>
      <c r="B109">
        <v>5169</v>
      </c>
      <c r="C109" t="s">
        <v>111</v>
      </c>
      <c r="H109" s="5">
        <v>15000</v>
      </c>
      <c r="J109" s="16">
        <v>15000</v>
      </c>
      <c r="L109" s="16">
        <v>10000</v>
      </c>
      <c r="M109" s="3"/>
      <c r="N109" s="16"/>
    </row>
    <row r="110" spans="1:14" x14ac:dyDescent="0.2">
      <c r="A110">
        <v>3639</v>
      </c>
      <c r="B110">
        <v>6130</v>
      </c>
      <c r="C110" t="s">
        <v>30</v>
      </c>
      <c r="H110" s="5">
        <v>0</v>
      </c>
      <c r="J110" s="16">
        <v>0</v>
      </c>
      <c r="L110" s="16">
        <v>0</v>
      </c>
      <c r="M110" s="3"/>
      <c r="N110" s="16"/>
    </row>
    <row r="111" spans="1:14" x14ac:dyDescent="0.2">
      <c r="A111">
        <v>3639</v>
      </c>
      <c r="B111">
        <v>5171</v>
      </c>
      <c r="C111" t="s">
        <v>112</v>
      </c>
      <c r="H111" s="5">
        <v>5000</v>
      </c>
      <c r="J111" s="16">
        <v>5000</v>
      </c>
      <c r="L111" s="16">
        <v>2000</v>
      </c>
      <c r="M111" s="3"/>
      <c r="N111" s="16"/>
    </row>
    <row r="112" spans="1:14" x14ac:dyDescent="0.2">
      <c r="A112" s="2">
        <v>3639</v>
      </c>
      <c r="C112" s="2" t="s">
        <v>72</v>
      </c>
      <c r="D112" s="2"/>
      <c r="H112" s="12">
        <f>SUM(H106:H111)</f>
        <v>22000</v>
      </c>
      <c r="J112" s="17">
        <v>22000</v>
      </c>
      <c r="L112" s="17">
        <v>14000</v>
      </c>
      <c r="M112" s="12"/>
      <c r="N112" s="17"/>
    </row>
    <row r="113" spans="1:14" x14ac:dyDescent="0.2">
      <c r="A113" s="2"/>
      <c r="M113" s="6"/>
    </row>
    <row r="114" spans="1:14" x14ac:dyDescent="0.2">
      <c r="A114">
        <v>3721</v>
      </c>
      <c r="B114">
        <v>5169</v>
      </c>
      <c r="C114" t="s">
        <v>44</v>
      </c>
      <c r="H114" s="5">
        <v>20000</v>
      </c>
      <c r="J114" s="16">
        <v>20000</v>
      </c>
      <c r="L114" s="16">
        <v>35000</v>
      </c>
      <c r="M114" s="3"/>
      <c r="N114" s="16"/>
    </row>
    <row r="115" spans="1:14" x14ac:dyDescent="0.2">
      <c r="A115" s="2">
        <v>3721</v>
      </c>
      <c r="C115" s="2" t="s">
        <v>44</v>
      </c>
      <c r="D115" s="2"/>
      <c r="E115" s="2"/>
      <c r="H115" s="12">
        <v>20000</v>
      </c>
      <c r="J115" s="17">
        <v>20000</v>
      </c>
      <c r="L115" s="17">
        <v>35000</v>
      </c>
      <c r="M115" s="6"/>
      <c r="N115" s="17"/>
    </row>
    <row r="116" spans="1:14" x14ac:dyDescent="0.2">
      <c r="M116" s="3"/>
    </row>
    <row r="117" spans="1:14" x14ac:dyDescent="0.2">
      <c r="A117">
        <v>3722</v>
      </c>
      <c r="B117">
        <v>5169</v>
      </c>
      <c r="C117" t="s">
        <v>45</v>
      </c>
      <c r="H117" s="5">
        <v>100000</v>
      </c>
      <c r="J117" s="16">
        <v>120000</v>
      </c>
      <c r="L117" s="16">
        <v>140000</v>
      </c>
      <c r="M117" s="3"/>
      <c r="N117" s="16"/>
    </row>
    <row r="118" spans="1:14" x14ac:dyDescent="0.2">
      <c r="A118" s="2">
        <v>3722</v>
      </c>
      <c r="C118" s="2" t="s">
        <v>46</v>
      </c>
      <c r="D118" s="2"/>
      <c r="E118" s="2"/>
      <c r="H118" s="12">
        <v>100000</v>
      </c>
      <c r="J118" s="17">
        <v>120000</v>
      </c>
      <c r="L118" s="17">
        <v>140000</v>
      </c>
      <c r="M118" s="6"/>
      <c r="N118" s="17"/>
    </row>
    <row r="119" spans="1:14" x14ac:dyDescent="0.2">
      <c r="M119" s="3"/>
    </row>
    <row r="120" spans="1:14" x14ac:dyDescent="0.2">
      <c r="A120">
        <v>3723</v>
      </c>
      <c r="B120">
        <v>5169</v>
      </c>
      <c r="C120" t="s">
        <v>47</v>
      </c>
      <c r="H120" s="5">
        <v>25000</v>
      </c>
      <c r="J120" s="16">
        <v>40000</v>
      </c>
      <c r="L120" s="16">
        <v>40000</v>
      </c>
      <c r="M120" s="3"/>
      <c r="N120" s="16"/>
    </row>
    <row r="121" spans="1:14" x14ac:dyDescent="0.2">
      <c r="A121">
        <v>3723</v>
      </c>
      <c r="B121">
        <v>5139</v>
      </c>
      <c r="C121" t="s">
        <v>25</v>
      </c>
      <c r="H121" s="5">
        <v>0</v>
      </c>
      <c r="J121" s="16">
        <v>605</v>
      </c>
      <c r="L121" s="16">
        <v>0</v>
      </c>
      <c r="M121" s="3"/>
      <c r="N121" s="16"/>
    </row>
    <row r="122" spans="1:14" x14ac:dyDescent="0.2">
      <c r="A122">
        <v>3723</v>
      </c>
      <c r="B122">
        <v>5137</v>
      </c>
      <c r="C122" t="s">
        <v>97</v>
      </c>
      <c r="H122" s="5">
        <v>0</v>
      </c>
      <c r="J122" s="16">
        <v>0</v>
      </c>
      <c r="L122" s="16">
        <v>10000</v>
      </c>
      <c r="M122" s="3"/>
      <c r="N122" s="16"/>
    </row>
    <row r="123" spans="1:14" x14ac:dyDescent="0.2">
      <c r="A123" s="2">
        <v>3723</v>
      </c>
      <c r="C123" s="2" t="s">
        <v>47</v>
      </c>
      <c r="D123" s="2"/>
      <c r="E123" s="2"/>
      <c r="H123" s="12">
        <v>25000</v>
      </c>
      <c r="J123" s="17">
        <v>40605</v>
      </c>
      <c r="L123" s="17">
        <v>50000</v>
      </c>
      <c r="M123" s="6"/>
      <c r="N123" s="17"/>
    </row>
    <row r="124" spans="1:14" x14ac:dyDescent="0.2">
      <c r="M124" s="3"/>
    </row>
    <row r="125" spans="1:14" x14ac:dyDescent="0.2">
      <c r="A125">
        <v>3745</v>
      </c>
      <c r="B125">
        <v>5021</v>
      </c>
      <c r="C125" t="s">
        <v>24</v>
      </c>
      <c r="H125" s="5">
        <v>30000</v>
      </c>
      <c r="J125" s="16">
        <v>40000</v>
      </c>
      <c r="L125" s="16">
        <v>30000</v>
      </c>
      <c r="M125" s="3"/>
      <c r="N125" s="16"/>
    </row>
    <row r="126" spans="1:14" x14ac:dyDescent="0.2">
      <c r="A126">
        <v>3745</v>
      </c>
      <c r="B126">
        <v>5137</v>
      </c>
      <c r="C126" s="19" t="s">
        <v>113</v>
      </c>
      <c r="H126" s="5">
        <v>0</v>
      </c>
      <c r="J126" s="16">
        <v>0</v>
      </c>
      <c r="L126" s="5">
        <v>0</v>
      </c>
      <c r="M126" s="3"/>
      <c r="N126" s="5"/>
    </row>
    <row r="127" spans="1:14" x14ac:dyDescent="0.2">
      <c r="A127">
        <v>3745</v>
      </c>
      <c r="B127">
        <v>5139</v>
      </c>
      <c r="C127" t="s">
        <v>25</v>
      </c>
      <c r="H127" s="5">
        <v>10000</v>
      </c>
      <c r="J127" s="16">
        <v>22000</v>
      </c>
      <c r="L127" s="16">
        <v>20000</v>
      </c>
      <c r="M127" s="3"/>
      <c r="N127" s="16"/>
    </row>
    <row r="128" spans="1:14" x14ac:dyDescent="0.2">
      <c r="A128">
        <v>3745</v>
      </c>
      <c r="B128">
        <v>5156</v>
      </c>
      <c r="C128" t="s">
        <v>48</v>
      </c>
      <c r="H128" s="5">
        <v>13000</v>
      </c>
      <c r="J128" s="16">
        <v>23000</v>
      </c>
      <c r="L128" s="16">
        <v>20000</v>
      </c>
      <c r="M128" s="3"/>
      <c r="N128" s="16"/>
    </row>
    <row r="129" spans="1:14" x14ac:dyDescent="0.2">
      <c r="A129">
        <v>3745</v>
      </c>
      <c r="B129">
        <v>5171</v>
      </c>
      <c r="C129" t="s">
        <v>49</v>
      </c>
      <c r="H129" s="5">
        <v>10000</v>
      </c>
      <c r="J129" s="16">
        <v>10000</v>
      </c>
      <c r="L129" s="16">
        <v>10000</v>
      </c>
      <c r="M129" s="3"/>
      <c r="N129" s="16"/>
    </row>
    <row r="130" spans="1:14" x14ac:dyDescent="0.2">
      <c r="A130">
        <v>3745</v>
      </c>
      <c r="B130">
        <v>5169</v>
      </c>
      <c r="C130" t="s">
        <v>114</v>
      </c>
      <c r="H130" s="5">
        <v>20000</v>
      </c>
      <c r="J130" s="16">
        <v>10000</v>
      </c>
      <c r="L130" s="16">
        <v>10000</v>
      </c>
      <c r="M130" s="3"/>
      <c r="N130" s="16"/>
    </row>
    <row r="131" spans="1:14" x14ac:dyDescent="0.2">
      <c r="A131" s="2">
        <v>3745</v>
      </c>
      <c r="C131" s="2" t="s">
        <v>50</v>
      </c>
      <c r="H131" s="12">
        <f>SUM(H125:H130)</f>
        <v>83000</v>
      </c>
      <c r="J131" s="17">
        <v>105000</v>
      </c>
      <c r="L131" s="17">
        <v>90000</v>
      </c>
      <c r="M131" s="6"/>
      <c r="N131" s="17"/>
    </row>
    <row r="132" spans="1:14" x14ac:dyDescent="0.2">
      <c r="A132" s="2"/>
      <c r="C132" s="2"/>
      <c r="M132" s="6"/>
    </row>
    <row r="133" spans="1:14" x14ac:dyDescent="0.2">
      <c r="A133">
        <v>5213</v>
      </c>
      <c r="B133">
        <v>5903</v>
      </c>
      <c r="C133" t="s">
        <v>115</v>
      </c>
      <c r="H133" s="20">
        <v>2000</v>
      </c>
      <c r="J133" s="16">
        <v>2000</v>
      </c>
      <c r="L133" s="16">
        <v>2000</v>
      </c>
      <c r="M133" s="6"/>
      <c r="N133" s="16"/>
    </row>
    <row r="134" spans="1:14" x14ac:dyDescent="0.2">
      <c r="A134">
        <v>5213</v>
      </c>
      <c r="B134">
        <v>5139</v>
      </c>
      <c r="C134" t="s">
        <v>108</v>
      </c>
      <c r="H134" s="20">
        <v>1000</v>
      </c>
      <c r="J134" s="16">
        <v>4000</v>
      </c>
      <c r="L134" s="16">
        <v>3000</v>
      </c>
      <c r="M134" s="6"/>
      <c r="N134" s="16"/>
    </row>
    <row r="135" spans="1:14" x14ac:dyDescent="0.2">
      <c r="C135" s="2" t="s">
        <v>116</v>
      </c>
      <c r="H135" s="21">
        <v>3000</v>
      </c>
      <c r="J135" s="17">
        <v>6000</v>
      </c>
      <c r="L135" s="17">
        <v>5000</v>
      </c>
      <c r="M135" s="6"/>
      <c r="N135" s="17"/>
    </row>
    <row r="136" spans="1:14" x14ac:dyDescent="0.2">
      <c r="H136" s="20"/>
      <c r="J136" s="16"/>
      <c r="L136" s="16"/>
      <c r="M136" s="6"/>
      <c r="N136" s="16"/>
    </row>
    <row r="137" spans="1:14" x14ac:dyDescent="0.2">
      <c r="A137">
        <v>5299</v>
      </c>
      <c r="B137">
        <v>5156</v>
      </c>
      <c r="C137" t="s">
        <v>117</v>
      </c>
      <c r="H137" s="5">
        <v>1000</v>
      </c>
      <c r="J137" s="16">
        <v>1000</v>
      </c>
      <c r="L137" s="16">
        <v>1000</v>
      </c>
      <c r="M137" s="3"/>
      <c r="N137" s="16"/>
    </row>
    <row r="138" spans="1:14" x14ac:dyDescent="0.2">
      <c r="A138" s="2">
        <v>5299</v>
      </c>
      <c r="C138" s="2" t="s">
        <v>118</v>
      </c>
      <c r="H138" s="12">
        <v>1000</v>
      </c>
      <c r="J138" s="17">
        <v>1000</v>
      </c>
      <c r="L138" s="17">
        <v>1000</v>
      </c>
      <c r="M138" s="6"/>
      <c r="N138" s="17"/>
    </row>
    <row r="139" spans="1:14" x14ac:dyDescent="0.2">
      <c r="C139" s="2"/>
      <c r="M139" s="3"/>
    </row>
    <row r="140" spans="1:14" x14ac:dyDescent="0.2">
      <c r="A140">
        <v>5512</v>
      </c>
      <c r="B140">
        <v>5139</v>
      </c>
      <c r="C140" t="s">
        <v>25</v>
      </c>
      <c r="H140" s="5">
        <v>20000</v>
      </c>
      <c r="J140" s="16">
        <v>20000</v>
      </c>
      <c r="L140" s="16">
        <v>20000</v>
      </c>
      <c r="M140" s="3"/>
      <c r="N140" s="16"/>
    </row>
    <row r="141" spans="1:14" x14ac:dyDescent="0.2">
      <c r="A141">
        <v>5512</v>
      </c>
      <c r="B141">
        <v>5137</v>
      </c>
      <c r="C141" t="s">
        <v>75</v>
      </c>
      <c r="H141" s="5">
        <v>10000</v>
      </c>
      <c r="J141" s="16">
        <v>20000</v>
      </c>
      <c r="L141" s="16">
        <v>20000</v>
      </c>
      <c r="M141" s="3"/>
      <c r="N141" s="16"/>
    </row>
    <row r="142" spans="1:14" x14ac:dyDescent="0.2">
      <c r="A142">
        <v>5512</v>
      </c>
      <c r="B142">
        <v>5154</v>
      </c>
      <c r="C142" s="19" t="s">
        <v>26</v>
      </c>
      <c r="H142" s="5">
        <v>20000</v>
      </c>
      <c r="J142" s="16">
        <v>20000</v>
      </c>
      <c r="L142" s="16">
        <v>10000</v>
      </c>
      <c r="M142" s="3"/>
      <c r="N142" s="16"/>
    </row>
    <row r="143" spans="1:14" x14ac:dyDescent="0.2">
      <c r="A143">
        <v>5512</v>
      </c>
      <c r="B143">
        <v>5156</v>
      </c>
      <c r="C143" t="s">
        <v>48</v>
      </c>
      <c r="H143" s="5">
        <v>10000</v>
      </c>
      <c r="J143" s="16">
        <v>10000</v>
      </c>
      <c r="L143" s="16">
        <v>5000</v>
      </c>
      <c r="M143" s="3"/>
      <c r="N143" s="16"/>
    </row>
    <row r="144" spans="1:14" x14ac:dyDescent="0.2">
      <c r="A144">
        <v>5512</v>
      </c>
      <c r="B144">
        <v>5163</v>
      </c>
      <c r="C144" t="s">
        <v>67</v>
      </c>
      <c r="H144" s="5">
        <v>3500</v>
      </c>
      <c r="J144" s="16">
        <v>3500</v>
      </c>
      <c r="L144" s="16">
        <v>3500</v>
      </c>
      <c r="M144" s="3"/>
      <c r="N144" s="16"/>
    </row>
    <row r="145" spans="1:14" x14ac:dyDescent="0.2">
      <c r="A145">
        <v>5512</v>
      </c>
      <c r="B145">
        <v>5168</v>
      </c>
      <c r="C145" t="s">
        <v>119</v>
      </c>
      <c r="H145" s="5">
        <v>0</v>
      </c>
      <c r="J145" s="16">
        <v>0</v>
      </c>
      <c r="L145" s="16">
        <v>0</v>
      </c>
      <c r="M145" s="3"/>
      <c r="N145" s="16"/>
    </row>
    <row r="146" spans="1:14" x14ac:dyDescent="0.2">
      <c r="A146">
        <v>5512</v>
      </c>
      <c r="B146">
        <v>5169</v>
      </c>
      <c r="C146" t="s">
        <v>22</v>
      </c>
      <c r="H146" s="5">
        <v>5000</v>
      </c>
      <c r="J146" s="16">
        <v>5000</v>
      </c>
      <c r="L146" s="16">
        <v>5000</v>
      </c>
      <c r="M146" s="3"/>
      <c r="N146" s="16"/>
    </row>
    <row r="147" spans="1:14" x14ac:dyDescent="0.2">
      <c r="A147">
        <v>5512</v>
      </c>
      <c r="B147">
        <v>5162</v>
      </c>
      <c r="C147" t="s">
        <v>120</v>
      </c>
      <c r="H147" s="5">
        <v>2000</v>
      </c>
      <c r="J147" s="16">
        <v>2000</v>
      </c>
      <c r="L147" s="16">
        <v>2000</v>
      </c>
      <c r="M147" s="3"/>
      <c r="N147" s="16"/>
    </row>
    <row r="148" spans="1:14" x14ac:dyDescent="0.2">
      <c r="A148">
        <v>5512</v>
      </c>
      <c r="B148">
        <v>5173</v>
      </c>
      <c r="C148" t="s">
        <v>56</v>
      </c>
      <c r="H148" s="5">
        <v>0</v>
      </c>
      <c r="J148" s="16">
        <v>0</v>
      </c>
      <c r="L148" s="16">
        <v>0</v>
      </c>
      <c r="M148" s="3"/>
      <c r="N148" s="16"/>
    </row>
    <row r="149" spans="1:14" x14ac:dyDescent="0.2">
      <c r="A149">
        <v>5512</v>
      </c>
      <c r="B149">
        <v>6121</v>
      </c>
      <c r="C149" t="s">
        <v>99</v>
      </c>
      <c r="H149" s="5">
        <v>0</v>
      </c>
      <c r="J149" s="16">
        <v>65000</v>
      </c>
      <c r="L149" s="16">
        <v>65000</v>
      </c>
      <c r="M149" s="3"/>
      <c r="N149" s="16"/>
    </row>
    <row r="150" spans="1:14" x14ac:dyDescent="0.2">
      <c r="A150">
        <v>5512</v>
      </c>
      <c r="B150">
        <v>5171</v>
      </c>
      <c r="C150" t="s">
        <v>29</v>
      </c>
      <c r="H150" s="5">
        <v>0</v>
      </c>
      <c r="J150" s="16">
        <v>0</v>
      </c>
      <c r="L150" s="16">
        <v>0</v>
      </c>
      <c r="M150" s="3"/>
      <c r="N150" s="16"/>
    </row>
    <row r="151" spans="1:14" x14ac:dyDescent="0.2">
      <c r="A151" s="2">
        <v>5512</v>
      </c>
      <c r="C151" s="2" t="s">
        <v>51</v>
      </c>
      <c r="D151" s="2"/>
      <c r="E151" s="2"/>
      <c r="H151" s="12">
        <f>SUM(H140:H150)</f>
        <v>70500</v>
      </c>
      <c r="J151" s="17">
        <v>145500</v>
      </c>
      <c r="L151" s="17">
        <v>130500</v>
      </c>
      <c r="M151" s="6"/>
      <c r="N151" s="17"/>
    </row>
    <row r="152" spans="1:14" x14ac:dyDescent="0.2">
      <c r="M152" s="3"/>
    </row>
    <row r="153" spans="1:14" x14ac:dyDescent="0.2">
      <c r="A153">
        <v>6112</v>
      </c>
      <c r="B153">
        <v>5023</v>
      </c>
      <c r="C153" t="s">
        <v>53</v>
      </c>
      <c r="H153" s="5">
        <v>410000</v>
      </c>
      <c r="J153" s="16">
        <v>410000</v>
      </c>
      <c r="L153" s="16">
        <v>410000</v>
      </c>
      <c r="M153" s="3"/>
      <c r="N153" s="16"/>
    </row>
    <row r="154" spans="1:14" x14ac:dyDescent="0.2">
      <c r="A154">
        <v>6112</v>
      </c>
      <c r="B154">
        <v>5032</v>
      </c>
      <c r="C154" t="s">
        <v>54</v>
      </c>
      <c r="H154" s="5">
        <v>37000</v>
      </c>
      <c r="J154" s="16">
        <v>37000</v>
      </c>
      <c r="L154" s="16">
        <v>37000</v>
      </c>
      <c r="M154" s="3"/>
      <c r="N154" s="16"/>
    </row>
    <row r="155" spans="1:14" x14ac:dyDescent="0.2">
      <c r="A155">
        <v>6112</v>
      </c>
      <c r="B155">
        <v>5173</v>
      </c>
      <c r="C155" t="s">
        <v>56</v>
      </c>
      <c r="H155" s="5">
        <v>10000</v>
      </c>
      <c r="J155" s="16">
        <v>10000</v>
      </c>
      <c r="L155" s="16">
        <v>10000</v>
      </c>
      <c r="M155" s="3"/>
      <c r="N155" s="16"/>
    </row>
    <row r="156" spans="1:14" x14ac:dyDescent="0.2">
      <c r="A156" s="2">
        <v>6112</v>
      </c>
      <c r="C156" s="2" t="s">
        <v>57</v>
      </c>
      <c r="D156" s="2"/>
      <c r="H156" s="12">
        <f>SUM(H153:H155)</f>
        <v>457000</v>
      </c>
      <c r="J156" s="17">
        <v>457000</v>
      </c>
      <c r="L156" s="17">
        <v>457000</v>
      </c>
      <c r="M156" s="6"/>
      <c r="N156" s="17"/>
    </row>
    <row r="157" spans="1:14" x14ac:dyDescent="0.2">
      <c r="A157" s="2"/>
      <c r="C157" s="2"/>
      <c r="D157" s="2"/>
      <c r="H157" s="12"/>
      <c r="J157" s="17"/>
      <c r="L157" s="17"/>
      <c r="M157" s="6"/>
      <c r="N157" s="17"/>
    </row>
    <row r="158" spans="1:14" x14ac:dyDescent="0.2">
      <c r="A158" s="2"/>
      <c r="C158" s="2"/>
      <c r="D158" s="2"/>
      <c r="H158" s="12"/>
      <c r="J158" s="17"/>
      <c r="L158" s="17"/>
      <c r="M158" s="6"/>
      <c r="N158" s="17"/>
    </row>
    <row r="159" spans="1:14" x14ac:dyDescent="0.2">
      <c r="A159">
        <v>6114</v>
      </c>
      <c r="B159">
        <v>5019</v>
      </c>
      <c r="C159" t="s">
        <v>52</v>
      </c>
      <c r="D159" s="2"/>
      <c r="H159" s="5">
        <v>0</v>
      </c>
      <c r="J159" s="16">
        <v>0</v>
      </c>
      <c r="L159" s="16">
        <v>0</v>
      </c>
      <c r="M159" s="6"/>
      <c r="N159" s="16"/>
    </row>
    <row r="160" spans="1:14" x14ac:dyDescent="0.2">
      <c r="A160">
        <v>6114</v>
      </c>
      <c r="B160">
        <v>5021</v>
      </c>
      <c r="C160" t="s">
        <v>24</v>
      </c>
      <c r="D160" s="2"/>
      <c r="H160" s="5">
        <v>0</v>
      </c>
      <c r="J160" s="16">
        <v>15000</v>
      </c>
      <c r="L160" s="16">
        <v>0</v>
      </c>
      <c r="M160" s="3"/>
      <c r="N160" s="16"/>
    </row>
    <row r="161" spans="1:14" x14ac:dyDescent="0.2">
      <c r="A161">
        <v>6114</v>
      </c>
      <c r="B161">
        <v>5139</v>
      </c>
      <c r="C161" t="s">
        <v>25</v>
      </c>
      <c r="H161" s="5">
        <v>0</v>
      </c>
      <c r="J161" s="16">
        <v>5000</v>
      </c>
      <c r="L161" s="16">
        <v>0</v>
      </c>
      <c r="M161" s="3"/>
      <c r="N161" s="16"/>
    </row>
    <row r="162" spans="1:14" x14ac:dyDescent="0.2">
      <c r="A162">
        <v>6114</v>
      </c>
      <c r="B162">
        <v>5169</v>
      </c>
      <c r="C162" t="s">
        <v>22</v>
      </c>
      <c r="H162" s="5">
        <v>0</v>
      </c>
      <c r="J162" s="16">
        <v>7500</v>
      </c>
      <c r="L162" s="16">
        <v>0</v>
      </c>
      <c r="M162" s="3"/>
      <c r="N162" s="16"/>
    </row>
    <row r="163" spans="1:14" x14ac:dyDescent="0.2">
      <c r="A163">
        <v>6114</v>
      </c>
      <c r="B163">
        <v>5164</v>
      </c>
      <c r="C163" t="s">
        <v>121</v>
      </c>
      <c r="H163" s="5">
        <v>0</v>
      </c>
      <c r="J163" s="16">
        <v>0</v>
      </c>
      <c r="L163" s="16">
        <v>0</v>
      </c>
      <c r="M163" s="3"/>
      <c r="N163" s="16"/>
    </row>
    <row r="164" spans="1:14" x14ac:dyDescent="0.2">
      <c r="A164">
        <v>6114</v>
      </c>
      <c r="B164">
        <v>5171</v>
      </c>
      <c r="C164" t="s">
        <v>122</v>
      </c>
      <c r="H164" s="5">
        <v>0</v>
      </c>
      <c r="J164" s="16">
        <v>0</v>
      </c>
      <c r="L164" s="16">
        <v>0</v>
      </c>
      <c r="M164" s="3"/>
      <c r="N164" s="16"/>
    </row>
    <row r="165" spans="1:14" x14ac:dyDescent="0.2">
      <c r="A165">
        <v>6114</v>
      </c>
      <c r="B165">
        <v>5173</v>
      </c>
      <c r="C165" t="s">
        <v>56</v>
      </c>
      <c r="H165" s="5">
        <v>0</v>
      </c>
      <c r="J165" s="16">
        <v>1500</v>
      </c>
      <c r="L165" s="16">
        <v>0</v>
      </c>
      <c r="M165" s="3"/>
      <c r="N165" s="16"/>
    </row>
    <row r="166" spans="1:14" x14ac:dyDescent="0.2">
      <c r="A166">
        <v>6114</v>
      </c>
      <c r="B166">
        <v>5175</v>
      </c>
      <c r="C166" t="s">
        <v>123</v>
      </c>
      <c r="H166" s="5">
        <v>0</v>
      </c>
      <c r="J166" s="16">
        <v>1000</v>
      </c>
      <c r="L166" s="16">
        <v>0</v>
      </c>
      <c r="M166" s="3"/>
      <c r="N166" s="16"/>
    </row>
    <row r="167" spans="1:14" x14ac:dyDescent="0.2">
      <c r="A167" s="2">
        <v>6114</v>
      </c>
      <c r="C167" s="2" t="s">
        <v>138</v>
      </c>
      <c r="H167" s="12">
        <v>0</v>
      </c>
      <c r="J167" s="17">
        <v>30000</v>
      </c>
      <c r="L167" s="17">
        <v>0</v>
      </c>
      <c r="M167" s="6"/>
      <c r="N167" s="17"/>
    </row>
    <row r="168" spans="1:14" x14ac:dyDescent="0.2">
      <c r="H168" s="12"/>
      <c r="J168" s="17"/>
      <c r="L168" s="17"/>
      <c r="M168" s="6"/>
      <c r="N168" s="17"/>
    </row>
    <row r="169" spans="1:14" x14ac:dyDescent="0.2">
      <c r="M169" s="3"/>
    </row>
    <row r="170" spans="1:14" x14ac:dyDescent="0.2">
      <c r="A170">
        <v>6171</v>
      </c>
      <c r="B170">
        <v>5021</v>
      </c>
      <c r="C170" t="s">
        <v>24</v>
      </c>
      <c r="H170" s="5">
        <v>100000</v>
      </c>
      <c r="J170" s="16">
        <v>100000</v>
      </c>
      <c r="L170" s="16">
        <v>100000</v>
      </c>
      <c r="M170" s="3"/>
      <c r="N170" s="16"/>
    </row>
    <row r="171" spans="1:14" x14ac:dyDescent="0.2">
      <c r="A171">
        <v>6171</v>
      </c>
      <c r="B171">
        <v>5038</v>
      </c>
      <c r="C171" t="s">
        <v>59</v>
      </c>
      <c r="H171" s="5">
        <v>400</v>
      </c>
      <c r="J171" s="16">
        <v>400</v>
      </c>
      <c r="L171" s="16">
        <v>400</v>
      </c>
      <c r="M171" s="3"/>
      <c r="N171" s="16"/>
    </row>
    <row r="172" spans="1:14" x14ac:dyDescent="0.2">
      <c r="A172">
        <v>6171</v>
      </c>
      <c r="B172">
        <v>5136</v>
      </c>
      <c r="C172" t="s">
        <v>60</v>
      </c>
      <c r="H172" s="5">
        <v>1500</v>
      </c>
      <c r="J172" s="16">
        <v>1500</v>
      </c>
      <c r="L172" s="16">
        <v>1500</v>
      </c>
      <c r="M172" s="3"/>
      <c r="N172" s="16"/>
    </row>
    <row r="173" spans="1:14" x14ac:dyDescent="0.2">
      <c r="A173">
        <v>6171</v>
      </c>
      <c r="B173">
        <v>5137</v>
      </c>
      <c r="C173" s="19" t="s">
        <v>113</v>
      </c>
      <c r="H173" s="5">
        <v>5000</v>
      </c>
      <c r="J173" s="16">
        <v>5000</v>
      </c>
      <c r="L173" s="26">
        <v>10000</v>
      </c>
      <c r="M173" s="3"/>
      <c r="N173" s="26"/>
    </row>
    <row r="174" spans="1:14" x14ac:dyDescent="0.2">
      <c r="A174">
        <v>6171</v>
      </c>
      <c r="B174">
        <v>5139</v>
      </c>
      <c r="C174" t="s">
        <v>25</v>
      </c>
      <c r="H174" s="5">
        <v>10000</v>
      </c>
      <c r="J174" s="16">
        <v>20000</v>
      </c>
      <c r="L174" s="16">
        <v>10000</v>
      </c>
      <c r="M174" s="3"/>
      <c r="N174" s="16"/>
    </row>
    <row r="175" spans="1:14" x14ac:dyDescent="0.2">
      <c r="A175">
        <v>6171</v>
      </c>
      <c r="B175">
        <v>5154</v>
      </c>
      <c r="C175" t="s">
        <v>26</v>
      </c>
      <c r="H175" s="5">
        <v>30000</v>
      </c>
      <c r="J175" s="16">
        <v>40000</v>
      </c>
      <c r="L175" s="26">
        <v>50000</v>
      </c>
      <c r="M175" s="3"/>
      <c r="N175" s="26"/>
    </row>
    <row r="176" spans="1:14" x14ac:dyDescent="0.2">
      <c r="A176">
        <v>6171</v>
      </c>
      <c r="B176">
        <v>5161</v>
      </c>
      <c r="C176" t="s">
        <v>61</v>
      </c>
      <c r="H176" s="5">
        <v>1000</v>
      </c>
      <c r="J176" s="16">
        <v>1000</v>
      </c>
      <c r="L176" s="16">
        <v>1000</v>
      </c>
      <c r="M176" s="3"/>
      <c r="N176" s="16"/>
    </row>
    <row r="177" spans="1:14" x14ac:dyDescent="0.2">
      <c r="A177">
        <v>6171</v>
      </c>
      <c r="B177">
        <v>5162</v>
      </c>
      <c r="C177" t="s">
        <v>62</v>
      </c>
      <c r="H177" s="5">
        <v>20000</v>
      </c>
      <c r="J177" s="16">
        <v>20000</v>
      </c>
      <c r="L177" s="22">
        <v>20000</v>
      </c>
      <c r="M177" s="3"/>
      <c r="N177" s="22"/>
    </row>
    <row r="178" spans="1:14" x14ac:dyDescent="0.2">
      <c r="A178">
        <v>6171</v>
      </c>
      <c r="B178">
        <v>5163</v>
      </c>
      <c r="C178" s="19" t="s">
        <v>63</v>
      </c>
      <c r="H178" s="5">
        <v>31000</v>
      </c>
      <c r="J178" s="16">
        <v>31000</v>
      </c>
      <c r="L178" s="16">
        <v>33000</v>
      </c>
      <c r="M178" s="3"/>
      <c r="N178" s="16"/>
    </row>
    <row r="179" spans="1:14" x14ac:dyDescent="0.2">
      <c r="A179">
        <v>6171</v>
      </c>
      <c r="B179">
        <v>5168</v>
      </c>
      <c r="C179" t="s">
        <v>124</v>
      </c>
      <c r="H179" s="5">
        <v>25000</v>
      </c>
      <c r="J179" s="16">
        <v>25000</v>
      </c>
      <c r="L179" s="16">
        <v>20000</v>
      </c>
      <c r="M179" s="3"/>
      <c r="N179" s="16"/>
    </row>
    <row r="180" spans="1:14" x14ac:dyDescent="0.2">
      <c r="A180">
        <v>6171</v>
      </c>
      <c r="B180">
        <v>5169</v>
      </c>
      <c r="C180" t="s">
        <v>22</v>
      </c>
      <c r="H180" s="5">
        <v>20000</v>
      </c>
      <c r="J180" s="16">
        <v>20000</v>
      </c>
      <c r="L180" s="16">
        <v>20000</v>
      </c>
      <c r="M180" s="3"/>
      <c r="N180" s="16"/>
    </row>
    <row r="181" spans="1:14" x14ac:dyDescent="0.2">
      <c r="A181">
        <v>6171</v>
      </c>
      <c r="B181">
        <v>5179</v>
      </c>
      <c r="C181" t="s">
        <v>125</v>
      </c>
      <c r="H181" s="5">
        <v>5000</v>
      </c>
      <c r="J181" s="16">
        <v>5000</v>
      </c>
      <c r="L181" s="16">
        <v>0</v>
      </c>
      <c r="M181" s="3"/>
      <c r="N181" s="16"/>
    </row>
    <row r="182" spans="1:14" x14ac:dyDescent="0.2">
      <c r="A182">
        <v>6171</v>
      </c>
      <c r="B182">
        <v>5194</v>
      </c>
      <c r="C182" t="s">
        <v>126</v>
      </c>
      <c r="H182" s="5">
        <v>0</v>
      </c>
      <c r="J182" s="16">
        <v>0</v>
      </c>
      <c r="L182" s="16">
        <v>0</v>
      </c>
      <c r="M182" s="3"/>
      <c r="N182" s="16"/>
    </row>
    <row r="183" spans="1:14" x14ac:dyDescent="0.2">
      <c r="A183">
        <v>6171</v>
      </c>
      <c r="B183">
        <v>5173</v>
      </c>
      <c r="C183" t="s">
        <v>56</v>
      </c>
      <c r="H183" s="5">
        <v>0</v>
      </c>
      <c r="J183" s="16">
        <v>0</v>
      </c>
      <c r="L183" s="16">
        <v>0</v>
      </c>
      <c r="M183" s="3"/>
      <c r="N183" s="16"/>
    </row>
    <row r="184" spans="1:14" x14ac:dyDescent="0.2">
      <c r="A184">
        <v>6171</v>
      </c>
      <c r="B184">
        <v>5362</v>
      </c>
      <c r="C184" t="s">
        <v>127</v>
      </c>
      <c r="H184" s="5">
        <v>0</v>
      </c>
      <c r="J184" s="16">
        <v>0</v>
      </c>
      <c r="L184" s="16">
        <v>0</v>
      </c>
      <c r="M184" s="3"/>
      <c r="N184" s="16"/>
    </row>
    <row r="185" spans="1:14" x14ac:dyDescent="0.2">
      <c r="A185">
        <v>6171</v>
      </c>
      <c r="B185">
        <v>5329</v>
      </c>
      <c r="C185" t="s">
        <v>65</v>
      </c>
      <c r="H185" s="5">
        <v>10000</v>
      </c>
      <c r="J185" s="16">
        <v>10000</v>
      </c>
      <c r="L185" s="16">
        <v>10000</v>
      </c>
      <c r="M185" s="3"/>
      <c r="N185" s="16"/>
    </row>
    <row r="186" spans="1:14" x14ac:dyDescent="0.2">
      <c r="A186">
        <v>6171</v>
      </c>
      <c r="B186">
        <v>5365</v>
      </c>
      <c r="C186" t="s">
        <v>128</v>
      </c>
      <c r="H186" s="5">
        <v>1000</v>
      </c>
      <c r="J186" s="16">
        <v>1000</v>
      </c>
      <c r="L186" s="16">
        <v>1000</v>
      </c>
      <c r="M186" s="3"/>
      <c r="N186" s="16"/>
    </row>
    <row r="187" spans="1:14" x14ac:dyDescent="0.2">
      <c r="A187" s="2">
        <v>6171</v>
      </c>
      <c r="C187" s="2" t="s">
        <v>66</v>
      </c>
      <c r="H187" s="12">
        <f>SUM(H170:H186)</f>
        <v>259900</v>
      </c>
      <c r="J187" s="17">
        <v>279900</v>
      </c>
      <c r="L187" s="17">
        <v>276900</v>
      </c>
      <c r="M187" s="6"/>
      <c r="N187" s="17"/>
    </row>
    <row r="188" spans="1:14" x14ac:dyDescent="0.2">
      <c r="M188" s="6"/>
    </row>
    <row r="189" spans="1:14" x14ac:dyDescent="0.2">
      <c r="A189">
        <v>6310</v>
      </c>
      <c r="B189">
        <v>5163</v>
      </c>
      <c r="C189" t="s">
        <v>67</v>
      </c>
      <c r="H189" s="5">
        <v>7000</v>
      </c>
      <c r="J189" s="23">
        <v>7000</v>
      </c>
      <c r="L189" s="16">
        <v>7000</v>
      </c>
      <c r="M189" s="3"/>
      <c r="N189" s="16"/>
    </row>
    <row r="190" spans="1:14" x14ac:dyDescent="0.2">
      <c r="A190" s="2">
        <v>6310</v>
      </c>
      <c r="C190" s="2" t="s">
        <v>68</v>
      </c>
      <c r="D190" s="2"/>
      <c r="E190" s="2"/>
      <c r="H190" s="12">
        <f>SUM(H189)</f>
        <v>7000</v>
      </c>
      <c r="J190" s="17">
        <v>7000</v>
      </c>
      <c r="L190" s="17">
        <v>7000</v>
      </c>
      <c r="M190" s="6"/>
      <c r="N190" s="17"/>
    </row>
    <row r="191" spans="1:14" x14ac:dyDescent="0.2">
      <c r="A191" s="2"/>
      <c r="C191" s="2"/>
      <c r="D191" s="2"/>
      <c r="E191" s="2"/>
      <c r="H191" s="12"/>
      <c r="M191" s="6"/>
    </row>
    <row r="192" spans="1:14" x14ac:dyDescent="0.2">
      <c r="A192" s="2">
        <v>6402</v>
      </c>
      <c r="B192">
        <v>5364</v>
      </c>
      <c r="C192" t="s">
        <v>129</v>
      </c>
      <c r="D192" s="2"/>
      <c r="E192" s="2"/>
      <c r="H192" s="5">
        <v>7400</v>
      </c>
      <c r="J192" s="5">
        <v>7400</v>
      </c>
      <c r="L192" s="16">
        <v>6900</v>
      </c>
      <c r="M192" s="6"/>
      <c r="N192" s="16"/>
    </row>
    <row r="193" spans="1:14" x14ac:dyDescent="0.2">
      <c r="A193" s="2">
        <v>6402</v>
      </c>
      <c r="C193" s="2" t="s">
        <v>77</v>
      </c>
      <c r="D193" s="2"/>
      <c r="E193" s="2"/>
      <c r="H193" s="12">
        <v>7400</v>
      </c>
      <c r="J193" s="12">
        <v>7400</v>
      </c>
      <c r="L193" s="17">
        <v>6900</v>
      </c>
      <c r="M193" s="6"/>
      <c r="N193" s="17"/>
    </row>
    <row r="194" spans="1:14" x14ac:dyDescent="0.2">
      <c r="A194" s="2"/>
      <c r="C194" s="2"/>
      <c r="D194" s="2"/>
      <c r="E194" s="2"/>
      <c r="H194" s="12"/>
      <c r="J194" s="12"/>
      <c r="L194" s="17"/>
      <c r="M194" s="6"/>
      <c r="N194" s="17"/>
    </row>
    <row r="195" spans="1:14" x14ac:dyDescent="0.2">
      <c r="A195">
        <v>6399</v>
      </c>
      <c r="B195">
        <v>5365</v>
      </c>
      <c r="C195" t="s">
        <v>130</v>
      </c>
      <c r="D195" s="2"/>
      <c r="E195" s="2"/>
      <c r="H195" s="5">
        <v>36000</v>
      </c>
      <c r="J195" s="5">
        <v>38950</v>
      </c>
      <c r="L195" s="16">
        <v>38000</v>
      </c>
      <c r="M195" s="6"/>
      <c r="N195" s="16"/>
    </row>
    <row r="196" spans="1:14" x14ac:dyDescent="0.2">
      <c r="A196" s="2">
        <v>6399</v>
      </c>
      <c r="B196" s="2">
        <v>5365</v>
      </c>
      <c r="C196" s="2" t="s">
        <v>130</v>
      </c>
      <c r="D196" s="2"/>
      <c r="E196" s="2"/>
      <c r="H196" s="12">
        <v>36000</v>
      </c>
      <c r="J196" s="12">
        <v>38950</v>
      </c>
      <c r="L196" s="17">
        <v>38000</v>
      </c>
      <c r="M196" s="6"/>
      <c r="N196" s="17"/>
    </row>
    <row r="197" spans="1:14" x14ac:dyDescent="0.2">
      <c r="A197" s="2"/>
      <c r="C197" s="2"/>
      <c r="D197" s="2"/>
      <c r="E197" s="2"/>
      <c r="M197" s="6"/>
    </row>
    <row r="198" spans="1:14" x14ac:dyDescent="0.2">
      <c r="C198" s="2" t="s">
        <v>69</v>
      </c>
      <c r="H198" s="18">
        <v>1800500</v>
      </c>
      <c r="J198" s="17">
        <v>2344507</v>
      </c>
      <c r="L198" s="25">
        <v>2023000</v>
      </c>
      <c r="M198" s="6"/>
      <c r="N198" s="25"/>
    </row>
    <row r="199" spans="1:14" x14ac:dyDescent="0.2">
      <c r="M199" s="6"/>
    </row>
    <row r="200" spans="1:14" x14ac:dyDescent="0.2">
      <c r="B200" s="2">
        <v>8115</v>
      </c>
      <c r="C200" s="2" t="s">
        <v>78</v>
      </c>
      <c r="H200" s="24" t="s">
        <v>131</v>
      </c>
      <c r="J200" s="12">
        <v>0</v>
      </c>
      <c r="L200" s="17">
        <v>0</v>
      </c>
      <c r="N200" s="17"/>
    </row>
  </sheetData>
  <mergeCells count="1">
    <mergeCell ref="N2:O2"/>
  </mergeCells>
  <pageMargins left="0.78749999999999998" right="0.78749999999999998" top="1.05277777777778" bottom="1.05277777777778" header="0.78749999999999998" footer="0.78749999999999998"/>
  <pageSetup paperSize="9" scale="90" firstPageNumber="0" orientation="landscape" horizontalDpi="4294967293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2"/>
  <sheetViews>
    <sheetView tabSelected="1" topLeftCell="A205" zoomScaleNormal="100" workbookViewId="0">
      <selection activeCell="J232" sqref="J232"/>
    </sheetView>
  </sheetViews>
  <sheetFormatPr defaultRowHeight="12.75" x14ac:dyDescent="0.2"/>
  <cols>
    <col min="1" max="1" width="7.42578125" customWidth="1"/>
    <col min="2" max="2" width="7" customWidth="1"/>
    <col min="7" max="7" width="7.42578125" customWidth="1"/>
    <col min="8" max="8" width="15.5703125" customWidth="1"/>
    <col min="9" max="9" width="3.7109375" customWidth="1"/>
    <col min="10" max="10" width="16" customWidth="1"/>
    <col min="11" max="11" width="4.7109375" customWidth="1"/>
    <col min="12" max="12" width="16" customWidth="1"/>
    <col min="13" max="13" width="2.28515625" customWidth="1"/>
    <col min="14" max="14" width="15.7109375" customWidth="1"/>
    <col min="15" max="15" width="5.140625" customWidth="1"/>
    <col min="16" max="16" width="4.28515625" customWidth="1"/>
  </cols>
  <sheetData>
    <row r="1" spans="1:17" x14ac:dyDescent="0.2">
      <c r="A1" s="9"/>
      <c r="H1" s="2" t="s">
        <v>132</v>
      </c>
      <c r="J1" s="2" t="s">
        <v>134</v>
      </c>
      <c r="L1" s="2" t="s">
        <v>162</v>
      </c>
      <c r="N1" s="28" t="s">
        <v>79</v>
      </c>
      <c r="P1" s="2"/>
    </row>
    <row r="2" spans="1:17" x14ac:dyDescent="0.2">
      <c r="A2" s="9" t="s">
        <v>158</v>
      </c>
      <c r="H2" s="28" t="s">
        <v>149</v>
      </c>
      <c r="J2" s="28" t="s">
        <v>149</v>
      </c>
      <c r="L2" s="2" t="s">
        <v>164</v>
      </c>
      <c r="N2" s="29" t="s">
        <v>150</v>
      </c>
      <c r="O2" s="11"/>
      <c r="P2" s="49"/>
      <c r="Q2" s="49"/>
    </row>
    <row r="3" spans="1:17" x14ac:dyDescent="0.2">
      <c r="A3" s="9"/>
      <c r="I3" t="s">
        <v>159</v>
      </c>
    </row>
    <row r="4" spans="1:17" x14ac:dyDescent="0.2">
      <c r="C4" s="11" t="s">
        <v>74</v>
      </c>
    </row>
    <row r="5" spans="1:17" x14ac:dyDescent="0.2">
      <c r="A5" s="30" t="s">
        <v>2</v>
      </c>
      <c r="B5" s="30" t="s">
        <v>3</v>
      </c>
      <c r="C5" s="30" t="s">
        <v>4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"/>
    </row>
    <row r="6" spans="1:17" x14ac:dyDescent="0.2">
      <c r="B6" s="32">
        <v>1111</v>
      </c>
      <c r="C6" s="32" t="s">
        <v>6</v>
      </c>
      <c r="D6" s="32"/>
      <c r="E6" s="32"/>
      <c r="F6" s="32"/>
      <c r="G6" s="32"/>
      <c r="H6" s="33">
        <v>260000</v>
      </c>
      <c r="I6" s="32"/>
      <c r="J6" s="33">
        <v>260000</v>
      </c>
      <c r="K6" s="32"/>
      <c r="L6" s="33">
        <v>260000</v>
      </c>
      <c r="M6" s="32"/>
      <c r="N6" s="33">
        <v>260000</v>
      </c>
      <c r="O6" s="5"/>
      <c r="P6" s="16"/>
    </row>
    <row r="7" spans="1:17" x14ac:dyDescent="0.2">
      <c r="B7" s="32">
        <v>1112</v>
      </c>
      <c r="C7" s="32" t="s">
        <v>7</v>
      </c>
      <c r="D7" s="32"/>
      <c r="E7" s="32"/>
      <c r="F7" s="32"/>
      <c r="G7" s="32"/>
      <c r="H7" s="33">
        <v>12000</v>
      </c>
      <c r="I7" s="32"/>
      <c r="J7" s="33">
        <v>12000</v>
      </c>
      <c r="K7" s="32"/>
      <c r="L7" s="33">
        <v>12000</v>
      </c>
      <c r="M7" s="32"/>
      <c r="N7" s="33">
        <v>12000</v>
      </c>
      <c r="O7" s="5"/>
      <c r="P7" s="16"/>
    </row>
    <row r="8" spans="1:17" x14ac:dyDescent="0.2">
      <c r="B8" s="32">
        <v>1113</v>
      </c>
      <c r="C8" s="32" t="s">
        <v>8</v>
      </c>
      <c r="D8" s="32"/>
      <c r="E8" s="32"/>
      <c r="F8" s="32"/>
      <c r="G8" s="32"/>
      <c r="H8" s="33">
        <v>40000</v>
      </c>
      <c r="I8" s="32"/>
      <c r="J8" s="33">
        <v>40000</v>
      </c>
      <c r="K8" s="32"/>
      <c r="L8" s="33">
        <v>40000</v>
      </c>
      <c r="M8" s="32"/>
      <c r="N8" s="33">
        <v>40000</v>
      </c>
      <c r="O8" s="5"/>
      <c r="P8" s="16"/>
    </row>
    <row r="9" spans="1:17" x14ac:dyDescent="0.2">
      <c r="B9" s="32">
        <v>1121</v>
      </c>
      <c r="C9" s="32" t="s">
        <v>9</v>
      </c>
      <c r="D9" s="32"/>
      <c r="E9" s="32"/>
      <c r="F9" s="32"/>
      <c r="G9" s="32"/>
      <c r="H9" s="33">
        <v>400000</v>
      </c>
      <c r="I9" s="32"/>
      <c r="J9" s="33">
        <v>435000</v>
      </c>
      <c r="K9" s="32"/>
      <c r="L9" s="33">
        <v>435000</v>
      </c>
      <c r="M9" s="32"/>
      <c r="N9" s="33">
        <v>300000</v>
      </c>
      <c r="O9" s="5"/>
      <c r="P9" s="16"/>
    </row>
    <row r="10" spans="1:17" x14ac:dyDescent="0.2">
      <c r="B10" s="32">
        <v>1122</v>
      </c>
      <c r="C10" s="32" t="s">
        <v>82</v>
      </c>
      <c r="D10" s="32"/>
      <c r="E10" s="32"/>
      <c r="F10" s="32"/>
      <c r="G10" s="32"/>
      <c r="H10" s="33">
        <v>38000</v>
      </c>
      <c r="I10" s="32"/>
      <c r="J10" s="33">
        <v>38950</v>
      </c>
      <c r="K10" s="32"/>
      <c r="L10" s="33">
        <v>38950</v>
      </c>
      <c r="M10" s="32"/>
      <c r="N10" s="33">
        <v>38000</v>
      </c>
      <c r="O10" s="5"/>
      <c r="P10" s="16"/>
    </row>
    <row r="11" spans="1:17" x14ac:dyDescent="0.2">
      <c r="B11" s="32">
        <v>1211</v>
      </c>
      <c r="C11" s="32" t="s">
        <v>10</v>
      </c>
      <c r="D11" s="32"/>
      <c r="E11" s="32"/>
      <c r="F11" s="32"/>
      <c r="G11" s="32"/>
      <c r="H11" s="33">
        <v>927900</v>
      </c>
      <c r="I11" s="32"/>
      <c r="J11" s="33">
        <v>927900</v>
      </c>
      <c r="K11" s="32"/>
      <c r="L11" s="33">
        <v>927900</v>
      </c>
      <c r="M11" s="32"/>
      <c r="N11" s="33">
        <v>927900</v>
      </c>
      <c r="O11" s="5"/>
      <c r="P11" s="16"/>
    </row>
    <row r="12" spans="1:17" x14ac:dyDescent="0.2">
      <c r="B12" s="32">
        <v>1334</v>
      </c>
      <c r="C12" s="32" t="s">
        <v>151</v>
      </c>
      <c r="D12" s="32"/>
      <c r="E12" s="32"/>
      <c r="F12" s="32"/>
      <c r="G12" s="32"/>
      <c r="H12" s="33">
        <v>0</v>
      </c>
      <c r="I12" s="32"/>
      <c r="J12" s="33">
        <v>7216.8</v>
      </c>
      <c r="K12" s="32"/>
      <c r="L12" s="33">
        <v>7216.8</v>
      </c>
      <c r="M12" s="32"/>
      <c r="N12" s="33">
        <v>0</v>
      </c>
      <c r="O12" s="5"/>
      <c r="P12" s="16"/>
    </row>
    <row r="13" spans="1:17" x14ac:dyDescent="0.2">
      <c r="B13" s="32">
        <v>1341</v>
      </c>
      <c r="C13" s="32" t="s">
        <v>12</v>
      </c>
      <c r="D13" s="32"/>
      <c r="E13" s="32"/>
      <c r="F13" s="32"/>
      <c r="G13" s="32"/>
      <c r="H13" s="33">
        <v>1600</v>
      </c>
      <c r="I13" s="32"/>
      <c r="J13" s="33">
        <v>1600</v>
      </c>
      <c r="K13" s="32"/>
      <c r="L13" s="33">
        <v>1600</v>
      </c>
      <c r="M13" s="32"/>
      <c r="N13" s="33">
        <v>1600</v>
      </c>
      <c r="O13" s="5"/>
      <c r="P13" s="16"/>
    </row>
    <row r="14" spans="1:17" x14ac:dyDescent="0.2">
      <c r="B14" s="32">
        <v>1345</v>
      </c>
      <c r="C14" s="32" t="s">
        <v>139</v>
      </c>
      <c r="D14" s="32"/>
      <c r="E14" s="32"/>
      <c r="F14" s="32"/>
      <c r="G14" s="32"/>
      <c r="H14" s="33">
        <v>66000</v>
      </c>
      <c r="I14" s="32"/>
      <c r="J14" s="33">
        <v>66000</v>
      </c>
      <c r="K14" s="32"/>
      <c r="L14" s="33">
        <v>66000</v>
      </c>
      <c r="M14" s="32"/>
      <c r="N14" s="33">
        <v>66000</v>
      </c>
      <c r="O14" s="5"/>
      <c r="P14" s="16"/>
    </row>
    <row r="15" spans="1:17" x14ac:dyDescent="0.2">
      <c r="B15" s="32">
        <v>1385</v>
      </c>
      <c r="C15" s="32" t="s">
        <v>83</v>
      </c>
      <c r="D15" s="32"/>
      <c r="E15" s="32"/>
      <c r="F15" s="32"/>
      <c r="G15" s="32"/>
      <c r="H15" s="33">
        <v>0</v>
      </c>
      <c r="I15" s="32"/>
      <c r="J15" s="33">
        <v>0</v>
      </c>
      <c r="K15" s="32"/>
      <c r="L15" s="33">
        <v>0</v>
      </c>
      <c r="M15" s="32"/>
      <c r="N15" s="33">
        <v>0</v>
      </c>
      <c r="O15" s="5"/>
      <c r="P15" s="16"/>
    </row>
    <row r="16" spans="1:17" x14ac:dyDescent="0.2">
      <c r="B16" s="32">
        <v>1361</v>
      </c>
      <c r="C16" s="32" t="s">
        <v>13</v>
      </c>
      <c r="D16" s="32"/>
      <c r="E16" s="32"/>
      <c r="F16" s="32"/>
      <c r="G16" s="32"/>
      <c r="H16" s="33">
        <v>200</v>
      </c>
      <c r="I16" s="32"/>
      <c r="J16" s="33">
        <v>200</v>
      </c>
      <c r="K16" s="32"/>
      <c r="L16" s="33">
        <v>200</v>
      </c>
      <c r="M16" s="32"/>
      <c r="N16" s="33">
        <v>200</v>
      </c>
      <c r="O16" s="5"/>
      <c r="P16" s="16"/>
    </row>
    <row r="17" spans="1:16" x14ac:dyDescent="0.2">
      <c r="B17" s="32">
        <v>1381</v>
      </c>
      <c r="C17" s="32" t="s">
        <v>84</v>
      </c>
      <c r="D17" s="32"/>
      <c r="E17" s="32"/>
      <c r="F17" s="32"/>
      <c r="G17" s="32"/>
      <c r="H17" s="33">
        <v>7000</v>
      </c>
      <c r="I17" s="32"/>
      <c r="J17" s="33">
        <v>7000</v>
      </c>
      <c r="K17" s="32"/>
      <c r="L17" s="33">
        <v>7000</v>
      </c>
      <c r="M17" s="32"/>
      <c r="N17" s="33">
        <v>7000</v>
      </c>
      <c r="O17" s="5"/>
      <c r="P17" s="16"/>
    </row>
    <row r="18" spans="1:16" x14ac:dyDescent="0.2">
      <c r="B18" s="32">
        <v>4111</v>
      </c>
      <c r="C18" s="32" t="s">
        <v>85</v>
      </c>
      <c r="D18" s="32"/>
      <c r="E18" s="32"/>
      <c r="F18" s="32"/>
      <c r="G18" s="32"/>
      <c r="H18" s="33">
        <v>0</v>
      </c>
      <c r="I18" s="32"/>
      <c r="J18" s="33">
        <v>37000</v>
      </c>
      <c r="K18" s="32"/>
      <c r="L18" s="33">
        <v>37000</v>
      </c>
      <c r="M18" s="32"/>
      <c r="N18" s="33">
        <v>0</v>
      </c>
      <c r="O18" s="5"/>
      <c r="P18" s="16"/>
    </row>
    <row r="19" spans="1:16" x14ac:dyDescent="0.2">
      <c r="B19" s="32">
        <v>4112</v>
      </c>
      <c r="C19" s="32" t="s">
        <v>86</v>
      </c>
      <c r="D19" s="32"/>
      <c r="E19" s="32"/>
      <c r="F19" s="32"/>
      <c r="G19" s="32"/>
      <c r="H19" s="33">
        <v>0</v>
      </c>
      <c r="I19" s="32"/>
      <c r="J19" s="33">
        <v>74900</v>
      </c>
      <c r="K19" s="32"/>
      <c r="L19" s="33">
        <v>74900</v>
      </c>
      <c r="M19" s="32"/>
      <c r="N19" s="33">
        <v>0</v>
      </c>
      <c r="O19" s="5"/>
      <c r="P19" s="16"/>
    </row>
    <row r="20" spans="1:16" x14ac:dyDescent="0.2">
      <c r="B20" s="32">
        <v>4116</v>
      </c>
      <c r="C20" s="32" t="s">
        <v>87</v>
      </c>
      <c r="D20" s="32"/>
      <c r="E20" s="32"/>
      <c r="F20" s="32"/>
      <c r="G20" s="32"/>
      <c r="H20" s="33">
        <v>0</v>
      </c>
      <c r="I20" s="32"/>
      <c r="J20" s="33">
        <v>0</v>
      </c>
      <c r="K20" s="32"/>
      <c r="L20" s="33">
        <v>0</v>
      </c>
      <c r="M20" s="32"/>
      <c r="N20" s="33">
        <v>0</v>
      </c>
      <c r="O20" s="5"/>
      <c r="P20" s="16"/>
    </row>
    <row r="21" spans="1:16" x14ac:dyDescent="0.2">
      <c r="B21" s="32">
        <v>4222</v>
      </c>
      <c r="C21" s="32" t="s">
        <v>88</v>
      </c>
      <c r="D21" s="32"/>
      <c r="E21" s="32"/>
      <c r="F21" s="32"/>
      <c r="G21" s="32"/>
      <c r="H21" s="33">
        <v>0</v>
      </c>
      <c r="I21" s="32"/>
      <c r="J21" s="33">
        <v>1600000</v>
      </c>
      <c r="K21" s="32"/>
      <c r="L21" s="33">
        <v>1600000</v>
      </c>
      <c r="M21" s="32"/>
      <c r="N21" s="33">
        <v>0</v>
      </c>
      <c r="O21" s="5"/>
      <c r="P21" s="16"/>
    </row>
    <row r="22" spans="1:16" x14ac:dyDescent="0.2">
      <c r="B22" s="32">
        <v>4122</v>
      </c>
      <c r="C22" s="32" t="s">
        <v>89</v>
      </c>
      <c r="D22" s="32"/>
      <c r="E22" s="32"/>
      <c r="F22" s="32"/>
      <c r="G22" s="32"/>
      <c r="H22" s="33">
        <v>0</v>
      </c>
      <c r="I22" s="32"/>
      <c r="J22" s="33">
        <v>189000</v>
      </c>
      <c r="K22" s="32"/>
      <c r="L22" s="33">
        <v>189000</v>
      </c>
      <c r="M22" s="32"/>
      <c r="N22" s="33">
        <v>0</v>
      </c>
      <c r="O22" s="5"/>
      <c r="P22" s="16"/>
    </row>
    <row r="23" spans="1:16" x14ac:dyDescent="0.2">
      <c r="B23" s="32">
        <v>1511</v>
      </c>
      <c r="C23" s="32" t="s">
        <v>14</v>
      </c>
      <c r="D23" s="32"/>
      <c r="E23" s="32"/>
      <c r="F23" s="32"/>
      <c r="G23" s="32"/>
      <c r="H23" s="33">
        <v>200000</v>
      </c>
      <c r="I23" s="32"/>
      <c r="J23" s="33">
        <v>200000</v>
      </c>
      <c r="K23" s="32"/>
      <c r="L23" s="33">
        <v>200000</v>
      </c>
      <c r="M23" s="32"/>
      <c r="N23" s="33">
        <v>300000</v>
      </c>
      <c r="O23" s="5"/>
      <c r="P23" s="16"/>
    </row>
    <row r="24" spans="1:16" x14ac:dyDescent="0.2">
      <c r="A24" s="30">
        <v>2310</v>
      </c>
      <c r="B24" s="30">
        <v>2222</v>
      </c>
      <c r="C24" s="30" t="s">
        <v>90</v>
      </c>
      <c r="D24" s="30"/>
      <c r="E24" s="30"/>
      <c r="F24" s="30"/>
      <c r="G24" s="30"/>
      <c r="H24" s="31">
        <v>0</v>
      </c>
      <c r="I24" s="30"/>
      <c r="J24" s="31">
        <v>0</v>
      </c>
      <c r="K24" s="30"/>
      <c r="L24" s="31">
        <v>0</v>
      </c>
      <c r="M24" s="30"/>
      <c r="N24" s="31">
        <v>0</v>
      </c>
      <c r="O24" s="5"/>
      <c r="P24" s="16"/>
    </row>
    <row r="25" spans="1:16" x14ac:dyDescent="0.2">
      <c r="A25" s="32">
        <v>3399</v>
      </c>
      <c r="B25" s="32">
        <v>2112</v>
      </c>
      <c r="C25" s="32" t="s">
        <v>91</v>
      </c>
      <c r="D25" s="32"/>
      <c r="E25" s="32"/>
      <c r="F25" s="32"/>
      <c r="G25" s="32"/>
      <c r="H25" s="33">
        <v>0</v>
      </c>
      <c r="I25" s="32"/>
      <c r="J25" s="33">
        <v>0</v>
      </c>
      <c r="K25" s="32"/>
      <c r="L25" s="33">
        <v>0</v>
      </c>
      <c r="M25" s="32"/>
      <c r="N25" s="33">
        <v>0</v>
      </c>
      <c r="O25" s="5"/>
      <c r="P25" s="16"/>
    </row>
    <row r="26" spans="1:16" x14ac:dyDescent="0.2">
      <c r="A26" s="32">
        <v>2310</v>
      </c>
      <c r="B26" s="32">
        <v>2111</v>
      </c>
      <c r="C26" s="32" t="s">
        <v>15</v>
      </c>
      <c r="D26" s="32"/>
      <c r="E26" s="32"/>
      <c r="F26" s="32"/>
      <c r="G26" s="32"/>
      <c r="H26" s="33">
        <v>150000</v>
      </c>
      <c r="I26" s="32"/>
      <c r="J26" s="33">
        <v>150000</v>
      </c>
      <c r="K26" s="32"/>
      <c r="L26" s="33">
        <v>150000</v>
      </c>
      <c r="M26" s="32"/>
      <c r="N26" s="33">
        <v>150000</v>
      </c>
      <c r="O26" s="5"/>
      <c r="P26" s="16"/>
    </row>
    <row r="27" spans="1:16" x14ac:dyDescent="0.2">
      <c r="A27" s="32">
        <v>3639</v>
      </c>
      <c r="B27" s="32">
        <v>2131</v>
      </c>
      <c r="C27" s="32" t="s">
        <v>16</v>
      </c>
      <c r="D27" s="32"/>
      <c r="E27" s="32"/>
      <c r="F27" s="32"/>
      <c r="G27" s="32"/>
      <c r="H27" s="33">
        <v>13000</v>
      </c>
      <c r="I27" s="32"/>
      <c r="J27" s="33">
        <v>13000</v>
      </c>
      <c r="K27" s="32"/>
      <c r="L27" s="33">
        <v>13000</v>
      </c>
      <c r="M27" s="32"/>
      <c r="N27" s="33">
        <v>13000</v>
      </c>
      <c r="O27" s="3"/>
      <c r="P27" s="16"/>
    </row>
    <row r="28" spans="1:16" x14ac:dyDescent="0.2">
      <c r="A28" s="32">
        <v>3639</v>
      </c>
      <c r="B28" s="32">
        <v>2310</v>
      </c>
      <c r="C28" s="32" t="s">
        <v>92</v>
      </c>
      <c r="D28" s="32"/>
      <c r="E28" s="32"/>
      <c r="F28" s="32"/>
      <c r="G28" s="32"/>
      <c r="H28" s="33">
        <v>0</v>
      </c>
      <c r="I28" s="32"/>
      <c r="J28" s="33">
        <v>0</v>
      </c>
      <c r="K28" s="32"/>
      <c r="L28" s="33">
        <v>0</v>
      </c>
      <c r="M28" s="32"/>
      <c r="N28" s="33">
        <v>0</v>
      </c>
      <c r="O28" s="3"/>
      <c r="P28" s="16"/>
    </row>
    <row r="29" spans="1:16" x14ac:dyDescent="0.2">
      <c r="A29" s="32">
        <v>3639</v>
      </c>
      <c r="B29" s="32">
        <v>2119</v>
      </c>
      <c r="C29" s="32" t="s">
        <v>93</v>
      </c>
      <c r="D29" s="32"/>
      <c r="E29" s="32"/>
      <c r="F29" s="32"/>
      <c r="G29" s="32"/>
      <c r="H29" s="33">
        <v>0</v>
      </c>
      <c r="I29" s="32"/>
      <c r="J29" s="33">
        <v>0</v>
      </c>
      <c r="K29" s="32"/>
      <c r="L29" s="33">
        <v>0</v>
      </c>
      <c r="M29" s="32"/>
      <c r="N29" s="33">
        <v>0</v>
      </c>
      <c r="O29" s="3"/>
      <c r="P29" s="16"/>
    </row>
    <row r="30" spans="1:16" x14ac:dyDescent="0.2">
      <c r="A30" s="32">
        <v>3639</v>
      </c>
      <c r="B30" s="32">
        <v>2132</v>
      </c>
      <c r="C30" s="32" t="s">
        <v>94</v>
      </c>
      <c r="D30" s="32"/>
      <c r="E30" s="32"/>
      <c r="F30" s="32"/>
      <c r="G30" s="32"/>
      <c r="H30" s="33">
        <v>6000</v>
      </c>
      <c r="I30" s="32"/>
      <c r="J30" s="33">
        <v>6000</v>
      </c>
      <c r="K30" s="32"/>
      <c r="L30" s="33">
        <v>6000</v>
      </c>
      <c r="M30" s="32"/>
      <c r="N30" s="33">
        <v>6000</v>
      </c>
      <c r="O30" s="3"/>
      <c r="P30" s="16"/>
    </row>
    <row r="31" spans="1:16" x14ac:dyDescent="0.2">
      <c r="A31" s="32">
        <v>6310</v>
      </c>
      <c r="B31" s="32">
        <v>2141</v>
      </c>
      <c r="C31" s="32" t="s">
        <v>18</v>
      </c>
      <c r="D31" s="32"/>
      <c r="E31" s="32"/>
      <c r="F31" s="32"/>
      <c r="G31" s="32"/>
      <c r="H31" s="33">
        <v>400</v>
      </c>
      <c r="I31" s="32"/>
      <c r="J31" s="33">
        <v>400</v>
      </c>
      <c r="K31" s="32"/>
      <c r="L31" s="33">
        <v>400</v>
      </c>
      <c r="M31" s="32"/>
      <c r="N31" s="33">
        <v>400</v>
      </c>
      <c r="O31" s="5"/>
      <c r="P31" s="16"/>
    </row>
    <row r="32" spans="1:16" x14ac:dyDescent="0.2">
      <c r="A32" s="32"/>
      <c r="B32" s="32"/>
      <c r="C32" s="34" t="s">
        <v>19</v>
      </c>
      <c r="D32" s="32"/>
      <c r="E32" s="32"/>
      <c r="F32" s="32"/>
      <c r="G32" s="32"/>
      <c r="H32" s="35">
        <f>SUM(H6:H31)</f>
        <v>2122100</v>
      </c>
      <c r="I32" s="32"/>
      <c r="J32" s="35">
        <f>SUM(J6:J31)</f>
        <v>4066166.8</v>
      </c>
      <c r="K32" s="32"/>
      <c r="L32" s="35">
        <f>SUM(L6:L31)</f>
        <v>4066166.8</v>
      </c>
      <c r="M32" s="32"/>
      <c r="N32" s="35">
        <f>SUM(N6:N31)</f>
        <v>2122100</v>
      </c>
      <c r="O32" s="12"/>
      <c r="P32" s="17"/>
    </row>
    <row r="33" spans="1:16" x14ac:dyDescent="0.2">
      <c r="A33" s="32"/>
      <c r="B33" s="32"/>
      <c r="C33" s="34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6"/>
    </row>
    <row r="34" spans="1:16" x14ac:dyDescent="0.2">
      <c r="A34" s="32"/>
      <c r="B34" s="32"/>
      <c r="C34" s="34" t="s">
        <v>21</v>
      </c>
      <c r="D34" s="32"/>
      <c r="E34" s="32"/>
      <c r="F34" s="32"/>
      <c r="G34" s="32"/>
      <c r="H34" s="33"/>
      <c r="I34" s="32"/>
      <c r="J34" s="33"/>
      <c r="K34" s="32"/>
      <c r="L34" s="33"/>
      <c r="M34" s="32"/>
      <c r="N34" s="32"/>
      <c r="O34" s="6"/>
    </row>
    <row r="35" spans="1:16" x14ac:dyDescent="0.2">
      <c r="A35">
        <v>2169</v>
      </c>
      <c r="B35">
        <v>5213</v>
      </c>
      <c r="C35" t="s">
        <v>160</v>
      </c>
      <c r="H35" s="5">
        <v>0</v>
      </c>
      <c r="I35" s="32"/>
      <c r="J35" s="33">
        <v>36000</v>
      </c>
      <c r="K35" s="32"/>
      <c r="L35" s="33">
        <v>36000</v>
      </c>
      <c r="M35" s="32"/>
      <c r="N35" s="36">
        <v>72000</v>
      </c>
      <c r="O35" s="6"/>
    </row>
    <row r="36" spans="1:16" x14ac:dyDescent="0.2">
      <c r="A36" s="34">
        <v>2169</v>
      </c>
      <c r="C36" s="34" t="s">
        <v>161</v>
      </c>
      <c r="D36" s="34"/>
      <c r="E36" s="34"/>
      <c r="F36" s="34"/>
      <c r="G36" s="34"/>
      <c r="H36" s="35">
        <v>0</v>
      </c>
      <c r="I36" s="32"/>
      <c r="J36" s="35">
        <f>J35</f>
        <v>36000</v>
      </c>
      <c r="K36" s="34"/>
      <c r="L36" s="35">
        <f>L35</f>
        <v>36000</v>
      </c>
      <c r="M36" s="34"/>
      <c r="N36" s="46">
        <f>N35</f>
        <v>72000</v>
      </c>
      <c r="O36" s="6"/>
    </row>
    <row r="37" spans="1:16" x14ac:dyDescent="0.2">
      <c r="A37" s="32"/>
      <c r="B37" s="32"/>
      <c r="C37" s="34"/>
      <c r="D37" s="32"/>
      <c r="E37" s="32"/>
      <c r="F37" s="32"/>
      <c r="G37" s="32"/>
      <c r="H37" s="33"/>
      <c r="I37" s="32"/>
      <c r="J37" s="33"/>
      <c r="K37" s="32"/>
      <c r="L37" s="33"/>
      <c r="M37" s="32"/>
      <c r="N37" s="32"/>
      <c r="O37" s="6"/>
    </row>
    <row r="38" spans="1:16" x14ac:dyDescent="0.2">
      <c r="A38" s="32">
        <v>2212</v>
      </c>
      <c r="B38" s="32">
        <v>5139</v>
      </c>
      <c r="C38" s="32" t="s">
        <v>25</v>
      </c>
      <c r="D38" s="32"/>
      <c r="E38" s="32"/>
      <c r="F38" s="32"/>
      <c r="G38" s="32"/>
      <c r="H38" s="33">
        <v>500</v>
      </c>
      <c r="I38" s="32"/>
      <c r="J38" s="33">
        <v>500</v>
      </c>
      <c r="K38" s="32"/>
      <c r="L38" s="33">
        <v>500</v>
      </c>
      <c r="M38" s="32"/>
      <c r="N38" s="36">
        <v>500</v>
      </c>
      <c r="O38" s="6"/>
      <c r="P38" s="5"/>
    </row>
    <row r="39" spans="1:16" x14ac:dyDescent="0.2">
      <c r="A39" s="32">
        <v>2212</v>
      </c>
      <c r="B39" s="32">
        <v>5171</v>
      </c>
      <c r="C39" s="32" t="s">
        <v>29</v>
      </c>
      <c r="D39" s="32"/>
      <c r="E39" s="32"/>
      <c r="F39" s="32"/>
      <c r="G39" s="32"/>
      <c r="H39" s="33">
        <v>0</v>
      </c>
      <c r="I39" s="32"/>
      <c r="J39" s="33">
        <v>0</v>
      </c>
      <c r="K39" s="32"/>
      <c r="L39" s="33">
        <v>0</v>
      </c>
      <c r="M39" s="32"/>
      <c r="N39" s="36">
        <v>0</v>
      </c>
      <c r="O39" s="6"/>
      <c r="P39" s="5"/>
    </row>
    <row r="40" spans="1:16" x14ac:dyDescent="0.2">
      <c r="A40" s="32">
        <v>2212</v>
      </c>
      <c r="B40" s="32">
        <v>5169</v>
      </c>
      <c r="C40" s="32" t="s">
        <v>22</v>
      </c>
      <c r="D40" s="32"/>
      <c r="E40" s="32"/>
      <c r="F40" s="32"/>
      <c r="G40" s="32"/>
      <c r="H40" s="33">
        <v>20000</v>
      </c>
      <c r="I40" s="32"/>
      <c r="J40" s="33">
        <v>20000</v>
      </c>
      <c r="K40" s="32"/>
      <c r="L40" s="33">
        <v>20000</v>
      </c>
      <c r="M40" s="32"/>
      <c r="N40" s="33">
        <v>20000</v>
      </c>
      <c r="O40" s="3"/>
      <c r="P40" s="16"/>
    </row>
    <row r="41" spans="1:16" x14ac:dyDescent="0.2">
      <c r="A41" s="34">
        <v>2212</v>
      </c>
      <c r="B41" s="32"/>
      <c r="C41" s="34" t="s">
        <v>23</v>
      </c>
      <c r="D41" s="32"/>
      <c r="E41" s="32"/>
      <c r="F41" s="32"/>
      <c r="G41" s="32"/>
      <c r="H41" s="35">
        <f>SUM(H38:H40)</f>
        <v>20500</v>
      </c>
      <c r="I41" s="32"/>
      <c r="J41" s="35">
        <f>SUM(J38:J40)</f>
        <v>20500</v>
      </c>
      <c r="K41" s="32"/>
      <c r="L41" s="35">
        <f>SUM(L38:L40)</f>
        <v>20500</v>
      </c>
      <c r="M41" s="32"/>
      <c r="N41" s="35">
        <f>SUM(N38:N40)</f>
        <v>20500</v>
      </c>
      <c r="O41" s="6"/>
      <c r="P41" s="17"/>
    </row>
    <row r="42" spans="1:16" x14ac:dyDescent="0.2">
      <c r="A42" s="32"/>
      <c r="B42" s="32"/>
      <c r="C42" s="34"/>
      <c r="D42" s="32"/>
      <c r="E42" s="32"/>
      <c r="F42" s="32"/>
      <c r="G42" s="32"/>
      <c r="H42" s="35"/>
      <c r="I42" s="32"/>
      <c r="J42" s="35"/>
      <c r="K42" s="32"/>
      <c r="L42" s="35"/>
      <c r="M42" s="32"/>
      <c r="N42" s="35"/>
      <c r="O42" s="6"/>
      <c r="P42" s="17"/>
    </row>
    <row r="43" spans="1:16" x14ac:dyDescent="0.2">
      <c r="A43" s="32">
        <v>2310</v>
      </c>
      <c r="B43" s="32">
        <v>5213</v>
      </c>
      <c r="C43" s="32" t="s">
        <v>152</v>
      </c>
      <c r="D43" s="32"/>
      <c r="E43" s="32"/>
      <c r="F43" s="32"/>
      <c r="G43" s="32"/>
      <c r="H43" s="33">
        <v>0</v>
      </c>
      <c r="I43" s="32"/>
      <c r="J43" s="36">
        <v>0</v>
      </c>
      <c r="K43" s="32"/>
      <c r="L43" s="36">
        <v>0</v>
      </c>
      <c r="M43" s="32"/>
      <c r="N43" s="36">
        <v>0</v>
      </c>
      <c r="O43" s="3"/>
    </row>
    <row r="44" spans="1:16" x14ac:dyDescent="0.2">
      <c r="A44" s="32">
        <v>2310</v>
      </c>
      <c r="B44" s="32">
        <v>5021</v>
      </c>
      <c r="C44" s="32" t="s">
        <v>24</v>
      </c>
      <c r="D44" s="32"/>
      <c r="E44" s="32"/>
      <c r="F44" s="32"/>
      <c r="G44" s="32"/>
      <c r="H44" s="33">
        <v>3000</v>
      </c>
      <c r="I44" s="32"/>
      <c r="J44" s="33">
        <v>13000</v>
      </c>
      <c r="K44" s="32"/>
      <c r="L44" s="33">
        <v>13000</v>
      </c>
      <c r="M44" s="32"/>
      <c r="N44" s="33">
        <v>3000</v>
      </c>
      <c r="O44" s="3"/>
      <c r="P44" s="16"/>
    </row>
    <row r="45" spans="1:16" x14ac:dyDescent="0.2">
      <c r="A45" s="32">
        <v>2310</v>
      </c>
      <c r="B45" s="32">
        <v>5139</v>
      </c>
      <c r="C45" s="32" t="s">
        <v>25</v>
      </c>
      <c r="D45" s="32"/>
      <c r="E45" s="32"/>
      <c r="F45" s="32"/>
      <c r="G45" s="32"/>
      <c r="H45" s="33">
        <v>10000</v>
      </c>
      <c r="I45" s="32"/>
      <c r="J45" s="33">
        <v>10000</v>
      </c>
      <c r="K45" s="32"/>
      <c r="L45" s="33">
        <v>10000</v>
      </c>
      <c r="M45" s="32"/>
      <c r="N45" s="33">
        <v>10000</v>
      </c>
      <c r="O45" s="3"/>
      <c r="P45" s="16"/>
    </row>
    <row r="46" spans="1:16" x14ac:dyDescent="0.2">
      <c r="A46" s="32">
        <v>2310</v>
      </c>
      <c r="B46" s="32">
        <v>5154</v>
      </c>
      <c r="C46" s="32" t="s">
        <v>26</v>
      </c>
      <c r="D46" s="32"/>
      <c r="E46" s="32"/>
      <c r="F46" s="32"/>
      <c r="G46" s="32"/>
      <c r="H46" s="33">
        <v>110000</v>
      </c>
      <c r="I46" s="32"/>
      <c r="J46" s="33">
        <v>110000</v>
      </c>
      <c r="K46" s="32"/>
      <c r="L46" s="33">
        <v>110000</v>
      </c>
      <c r="M46" s="32"/>
      <c r="N46" s="33">
        <v>110000</v>
      </c>
      <c r="O46" s="3"/>
      <c r="P46" s="16"/>
    </row>
    <row r="47" spans="1:16" x14ac:dyDescent="0.2">
      <c r="A47" s="32">
        <v>2310</v>
      </c>
      <c r="B47" s="32">
        <v>5162</v>
      </c>
      <c r="C47" s="32" t="s">
        <v>95</v>
      </c>
      <c r="D47" s="32"/>
      <c r="E47" s="32"/>
      <c r="F47" s="32"/>
      <c r="G47" s="32"/>
      <c r="H47" s="33">
        <v>700</v>
      </c>
      <c r="I47" s="32"/>
      <c r="J47" s="33">
        <v>2200</v>
      </c>
      <c r="K47" s="32"/>
      <c r="L47" s="33">
        <v>2200</v>
      </c>
      <c r="M47" s="32"/>
      <c r="N47" s="33">
        <v>700</v>
      </c>
      <c r="O47" s="3"/>
      <c r="P47" s="16"/>
    </row>
    <row r="48" spans="1:16" x14ac:dyDescent="0.2">
      <c r="A48" s="32">
        <v>2310</v>
      </c>
      <c r="B48" s="32">
        <v>5171</v>
      </c>
      <c r="C48" s="32" t="s">
        <v>49</v>
      </c>
      <c r="D48" s="32"/>
      <c r="E48" s="32"/>
      <c r="F48" s="32"/>
      <c r="G48" s="32"/>
      <c r="H48" s="33">
        <v>50000</v>
      </c>
      <c r="I48" s="32"/>
      <c r="J48" s="33">
        <v>50000</v>
      </c>
      <c r="K48" s="32"/>
      <c r="L48" s="33">
        <v>50000</v>
      </c>
      <c r="M48" s="32"/>
      <c r="N48" s="33">
        <v>23000</v>
      </c>
      <c r="O48" s="3"/>
      <c r="P48" s="16"/>
    </row>
    <row r="49" spans="1:16" x14ac:dyDescent="0.2">
      <c r="A49" s="32">
        <v>2310</v>
      </c>
      <c r="B49" s="32">
        <v>5169</v>
      </c>
      <c r="C49" s="32" t="s">
        <v>22</v>
      </c>
      <c r="D49" s="32"/>
      <c r="E49" s="32"/>
      <c r="F49" s="32"/>
      <c r="G49" s="32"/>
      <c r="H49" s="33">
        <v>35000</v>
      </c>
      <c r="I49" s="32"/>
      <c r="J49" s="33">
        <v>35000</v>
      </c>
      <c r="K49" s="32"/>
      <c r="L49" s="33">
        <v>35000</v>
      </c>
      <c r="M49" s="32"/>
      <c r="N49" s="33">
        <v>35000</v>
      </c>
      <c r="O49" s="3"/>
      <c r="P49" s="16"/>
    </row>
    <row r="50" spans="1:16" x14ac:dyDescent="0.2">
      <c r="A50" s="32">
        <v>2310</v>
      </c>
      <c r="B50" s="32">
        <v>6121</v>
      </c>
      <c r="C50" s="32" t="s">
        <v>96</v>
      </c>
      <c r="D50" s="32"/>
      <c r="E50" s="32"/>
      <c r="F50" s="32"/>
      <c r="G50" s="32"/>
      <c r="H50" s="33">
        <v>0</v>
      </c>
      <c r="I50" s="32"/>
      <c r="J50" s="33">
        <v>0</v>
      </c>
      <c r="K50" s="32"/>
      <c r="L50" s="33">
        <v>0</v>
      </c>
      <c r="M50" s="32"/>
      <c r="N50" s="33">
        <v>0</v>
      </c>
      <c r="O50" s="3"/>
      <c r="P50" s="16"/>
    </row>
    <row r="51" spans="1:16" x14ac:dyDescent="0.2">
      <c r="A51" s="32">
        <v>2310</v>
      </c>
      <c r="B51" s="32">
        <v>6130</v>
      </c>
      <c r="C51" s="32" t="s">
        <v>30</v>
      </c>
      <c r="D51" s="32"/>
      <c r="E51" s="32"/>
      <c r="F51" s="32"/>
      <c r="G51" s="32"/>
      <c r="H51" s="33">
        <v>100000</v>
      </c>
      <c r="I51" s="32"/>
      <c r="J51" s="33">
        <v>100000</v>
      </c>
      <c r="K51" s="32"/>
      <c r="L51" s="33">
        <v>100000</v>
      </c>
      <c r="M51" s="32"/>
      <c r="N51" s="33">
        <v>100000</v>
      </c>
      <c r="O51" s="3"/>
      <c r="P51" s="16"/>
    </row>
    <row r="52" spans="1:16" x14ac:dyDescent="0.2">
      <c r="A52" s="32">
        <v>2310</v>
      </c>
      <c r="B52" s="32">
        <v>5137</v>
      </c>
      <c r="C52" s="32" t="s">
        <v>97</v>
      </c>
      <c r="D52" s="32"/>
      <c r="E52" s="32"/>
      <c r="F52" s="32"/>
      <c r="G52" s="32"/>
      <c r="H52" s="33">
        <v>1500</v>
      </c>
      <c r="I52" s="32"/>
      <c r="J52" s="33">
        <v>1500</v>
      </c>
      <c r="K52" s="32"/>
      <c r="L52" s="33">
        <v>1500</v>
      </c>
      <c r="M52" s="32"/>
      <c r="N52" s="33">
        <v>1500</v>
      </c>
      <c r="O52" s="3"/>
      <c r="P52" s="16"/>
    </row>
    <row r="53" spans="1:16" x14ac:dyDescent="0.2">
      <c r="A53" s="32">
        <v>2310</v>
      </c>
      <c r="B53" s="32">
        <v>5365</v>
      </c>
      <c r="C53" s="32" t="s">
        <v>27</v>
      </c>
      <c r="D53" s="32"/>
      <c r="E53" s="32"/>
      <c r="F53" s="32"/>
      <c r="G53" s="32"/>
      <c r="H53" s="33">
        <v>20000</v>
      </c>
      <c r="I53" s="32"/>
      <c r="J53" s="33">
        <v>18500</v>
      </c>
      <c r="K53" s="32"/>
      <c r="L53" s="33">
        <v>18500</v>
      </c>
      <c r="M53" s="32"/>
      <c r="N53" s="33">
        <v>20000</v>
      </c>
      <c r="O53" s="3"/>
      <c r="P53" s="16"/>
    </row>
    <row r="54" spans="1:16" x14ac:dyDescent="0.2">
      <c r="A54" s="34">
        <v>2310</v>
      </c>
      <c r="B54" s="32"/>
      <c r="C54" s="34" t="s">
        <v>28</v>
      </c>
      <c r="D54" s="32"/>
      <c r="E54" s="32"/>
      <c r="F54" s="32"/>
      <c r="G54" s="32"/>
      <c r="H54" s="35">
        <f>SUM(H43:H53)</f>
        <v>330200</v>
      </c>
      <c r="I54" s="32"/>
      <c r="J54" s="35">
        <f>SUM(J43:J53)</f>
        <v>340200</v>
      </c>
      <c r="K54" s="32"/>
      <c r="L54" s="35">
        <f>SUM(L43:L53)</f>
        <v>340200</v>
      </c>
      <c r="M54" s="32"/>
      <c r="N54" s="35">
        <f>SUM(N44:N53)</f>
        <v>303200</v>
      </c>
      <c r="O54" s="6"/>
      <c r="P54" s="17"/>
    </row>
    <row r="55" spans="1:16" x14ac:dyDescent="0.2">
      <c r="A55" s="32"/>
      <c r="B55" s="32"/>
      <c r="C55" s="32"/>
      <c r="D55" s="32"/>
      <c r="E55" s="32"/>
      <c r="F55" s="32"/>
      <c r="G55" s="32"/>
      <c r="H55" s="33"/>
      <c r="I55" s="32"/>
      <c r="J55" s="32"/>
      <c r="K55" s="32"/>
      <c r="L55" s="32"/>
      <c r="M55" s="32"/>
      <c r="N55" s="32"/>
      <c r="O55" s="6"/>
    </row>
    <row r="56" spans="1:16" x14ac:dyDescent="0.2">
      <c r="A56" s="32">
        <v>2321</v>
      </c>
      <c r="B56" s="32">
        <v>5021</v>
      </c>
      <c r="C56" s="32" t="s">
        <v>24</v>
      </c>
      <c r="D56" s="32"/>
      <c r="E56" s="32"/>
      <c r="F56" s="32"/>
      <c r="G56" s="32"/>
      <c r="H56" s="33">
        <v>45000</v>
      </c>
      <c r="I56" s="32"/>
      <c r="J56" s="33">
        <v>45000</v>
      </c>
      <c r="K56" s="32"/>
      <c r="L56" s="33">
        <v>45000</v>
      </c>
      <c r="M56" s="32"/>
      <c r="N56" s="33">
        <v>45000</v>
      </c>
      <c r="O56" s="3"/>
      <c r="P56" s="16"/>
    </row>
    <row r="57" spans="1:16" x14ac:dyDescent="0.2">
      <c r="A57" s="32">
        <v>2321</v>
      </c>
      <c r="B57" s="32">
        <v>5139</v>
      </c>
      <c r="C57" s="32" t="s">
        <v>98</v>
      </c>
      <c r="D57" s="32"/>
      <c r="E57" s="32"/>
      <c r="F57" s="32"/>
      <c r="G57" s="32"/>
      <c r="H57" s="33">
        <v>500</v>
      </c>
      <c r="I57" s="32"/>
      <c r="J57" s="33">
        <v>500</v>
      </c>
      <c r="K57" s="32"/>
      <c r="L57" s="33">
        <v>500</v>
      </c>
      <c r="M57" s="32"/>
      <c r="N57" s="33">
        <v>500</v>
      </c>
      <c r="O57" s="3"/>
      <c r="P57" s="16"/>
    </row>
    <row r="58" spans="1:16" x14ac:dyDescent="0.2">
      <c r="A58" s="32">
        <v>2321</v>
      </c>
      <c r="B58" s="32">
        <v>5169</v>
      </c>
      <c r="C58" s="37" t="s">
        <v>22</v>
      </c>
      <c r="D58" s="32"/>
      <c r="E58" s="32"/>
      <c r="F58" s="32"/>
      <c r="G58" s="32"/>
      <c r="H58" s="33">
        <v>5000</v>
      </c>
      <c r="I58" s="32"/>
      <c r="J58" s="33">
        <v>15000</v>
      </c>
      <c r="K58" s="32"/>
      <c r="L58" s="33">
        <v>15000</v>
      </c>
      <c r="M58" s="32"/>
      <c r="N58" s="33">
        <v>5000</v>
      </c>
      <c r="O58" s="3"/>
      <c r="P58" s="16"/>
    </row>
    <row r="59" spans="1:16" x14ac:dyDescent="0.2">
      <c r="A59" s="32">
        <v>2321</v>
      </c>
      <c r="B59" s="32">
        <v>5154</v>
      </c>
      <c r="C59" s="32" t="s">
        <v>26</v>
      </c>
      <c r="D59" s="32"/>
      <c r="E59" s="32"/>
      <c r="F59" s="32"/>
      <c r="G59" s="32"/>
      <c r="H59" s="33">
        <v>130000</v>
      </c>
      <c r="I59" s="32"/>
      <c r="J59" s="33">
        <v>130000</v>
      </c>
      <c r="K59" s="32"/>
      <c r="L59" s="33">
        <v>130000</v>
      </c>
      <c r="M59" s="32"/>
      <c r="N59" s="33">
        <v>130000</v>
      </c>
      <c r="O59" s="3"/>
      <c r="P59" s="16"/>
    </row>
    <row r="60" spans="1:16" x14ac:dyDescent="0.2">
      <c r="A60" s="32">
        <v>2321</v>
      </c>
      <c r="B60" s="32">
        <v>5156</v>
      </c>
      <c r="C60" s="32" t="s">
        <v>48</v>
      </c>
      <c r="D60" s="32"/>
      <c r="E60" s="32"/>
      <c r="F60" s="32"/>
      <c r="G60" s="32"/>
      <c r="H60" s="33">
        <v>0</v>
      </c>
      <c r="I60" s="32"/>
      <c r="J60" s="33">
        <v>0</v>
      </c>
      <c r="K60" s="32"/>
      <c r="L60" s="33">
        <v>0</v>
      </c>
      <c r="M60" s="32"/>
      <c r="N60" s="33">
        <v>0</v>
      </c>
      <c r="O60" s="3"/>
      <c r="P60" s="16"/>
    </row>
    <row r="61" spans="1:16" x14ac:dyDescent="0.2">
      <c r="A61" s="32">
        <v>2321</v>
      </c>
      <c r="B61" s="32">
        <v>5171</v>
      </c>
      <c r="C61" s="32" t="s">
        <v>29</v>
      </c>
      <c r="D61" s="32"/>
      <c r="E61" s="32"/>
      <c r="F61" s="32"/>
      <c r="G61" s="32"/>
      <c r="H61" s="33">
        <v>20000</v>
      </c>
      <c r="I61" s="32"/>
      <c r="J61" s="33">
        <v>20000</v>
      </c>
      <c r="K61" s="32"/>
      <c r="L61" s="33">
        <v>20000</v>
      </c>
      <c r="M61" s="32"/>
      <c r="N61" s="33">
        <v>20000</v>
      </c>
      <c r="O61" s="3"/>
      <c r="P61" s="16"/>
    </row>
    <row r="62" spans="1:16" x14ac:dyDescent="0.2">
      <c r="A62" s="32">
        <v>2321</v>
      </c>
      <c r="B62" s="32">
        <v>6121</v>
      </c>
      <c r="C62" s="32" t="s">
        <v>99</v>
      </c>
      <c r="D62" s="32"/>
      <c r="E62" s="32"/>
      <c r="F62" s="32"/>
      <c r="G62" s="32"/>
      <c r="H62" s="33">
        <v>0</v>
      </c>
      <c r="I62" s="32"/>
      <c r="J62" s="33">
        <v>0</v>
      </c>
      <c r="K62" s="32"/>
      <c r="L62" s="33">
        <v>0</v>
      </c>
      <c r="M62" s="32"/>
      <c r="N62" s="33">
        <v>0</v>
      </c>
      <c r="O62" s="3"/>
      <c r="P62" s="16"/>
    </row>
    <row r="63" spans="1:16" x14ac:dyDescent="0.2">
      <c r="A63" s="34">
        <v>2321</v>
      </c>
      <c r="B63" s="32"/>
      <c r="C63" s="34" t="s">
        <v>31</v>
      </c>
      <c r="D63" s="34"/>
      <c r="E63" s="34"/>
      <c r="F63" s="34"/>
      <c r="G63" s="32"/>
      <c r="H63" s="35">
        <f>SUM(H56:H62)</f>
        <v>200500</v>
      </c>
      <c r="I63" s="32"/>
      <c r="J63" s="35">
        <f>SUM(J56:J62)</f>
        <v>210500</v>
      </c>
      <c r="K63" s="34"/>
      <c r="L63" s="35">
        <f>SUM(L56:L62)</f>
        <v>210500</v>
      </c>
      <c r="M63" s="34"/>
      <c r="N63" s="35">
        <f>SUM(N56:N62)</f>
        <v>200500</v>
      </c>
      <c r="O63" s="6"/>
      <c r="P63" s="17"/>
    </row>
    <row r="64" spans="1:16" x14ac:dyDescent="0.2">
      <c r="A64" s="32"/>
      <c r="B64" s="32"/>
      <c r="C64" s="32"/>
      <c r="D64" s="32"/>
      <c r="E64" s="32"/>
      <c r="F64" s="32"/>
      <c r="G64" s="32"/>
      <c r="H64" s="33"/>
      <c r="I64" s="32"/>
      <c r="J64" s="32"/>
      <c r="K64" s="32"/>
      <c r="L64" s="32"/>
      <c r="M64" s="32"/>
      <c r="N64" s="32"/>
      <c r="O64" s="3"/>
    </row>
    <row r="65" spans="1:16" x14ac:dyDescent="0.2">
      <c r="A65" s="32">
        <v>3111</v>
      </c>
      <c r="B65" s="32">
        <v>5492</v>
      </c>
      <c r="C65" s="32" t="s">
        <v>32</v>
      </c>
      <c r="D65" s="32"/>
      <c r="E65" s="32"/>
      <c r="F65" s="32"/>
      <c r="G65" s="32"/>
      <c r="H65" s="33">
        <v>6000</v>
      </c>
      <c r="I65" s="32"/>
      <c r="J65" s="33">
        <v>6000</v>
      </c>
      <c r="K65" s="32"/>
      <c r="L65" s="33">
        <v>6000</v>
      </c>
      <c r="M65" s="32"/>
      <c r="N65" s="33">
        <v>6000</v>
      </c>
      <c r="O65" s="4"/>
      <c r="P65" s="16"/>
    </row>
    <row r="66" spans="1:16" x14ac:dyDescent="0.2">
      <c r="A66" s="34">
        <v>3111</v>
      </c>
      <c r="B66" s="32"/>
      <c r="C66" s="34" t="s">
        <v>33</v>
      </c>
      <c r="D66" s="34"/>
      <c r="E66" s="32"/>
      <c r="F66" s="32"/>
      <c r="G66" s="32"/>
      <c r="H66" s="35">
        <f>SUM(H65)</f>
        <v>6000</v>
      </c>
      <c r="I66" s="32"/>
      <c r="J66" s="35">
        <f>SUM(J65)</f>
        <v>6000</v>
      </c>
      <c r="K66" s="32"/>
      <c r="L66" s="35">
        <f>SUM(L65)</f>
        <v>6000</v>
      </c>
      <c r="M66" s="32"/>
      <c r="N66" s="35">
        <f>SUM(N65)</f>
        <v>6000</v>
      </c>
      <c r="O66" s="6"/>
      <c r="P66" s="17"/>
    </row>
    <row r="67" spans="1:16" x14ac:dyDescent="0.2">
      <c r="A67" s="32"/>
      <c r="B67" s="32"/>
      <c r="C67" s="32"/>
      <c r="D67" s="32"/>
      <c r="E67" s="32"/>
      <c r="F67" s="32"/>
      <c r="G67" s="32"/>
      <c r="H67" s="33"/>
      <c r="I67" s="32"/>
      <c r="J67" s="32"/>
      <c r="K67" s="32"/>
      <c r="L67" s="32"/>
      <c r="M67" s="32"/>
      <c r="N67" s="32"/>
      <c r="O67" s="3"/>
    </row>
    <row r="68" spans="1:16" x14ac:dyDescent="0.2">
      <c r="A68" s="32">
        <v>3314</v>
      </c>
      <c r="B68" s="32">
        <v>5136</v>
      </c>
      <c r="C68" s="32" t="s">
        <v>36</v>
      </c>
      <c r="D68" s="32"/>
      <c r="E68" s="32"/>
      <c r="F68" s="32"/>
      <c r="G68" s="32"/>
      <c r="H68" s="33">
        <v>5000</v>
      </c>
      <c r="I68" s="32"/>
      <c r="J68" s="33">
        <v>5000</v>
      </c>
      <c r="K68" s="32"/>
      <c r="L68" s="33">
        <v>5000</v>
      </c>
      <c r="M68" s="32"/>
      <c r="N68" s="33">
        <v>2000</v>
      </c>
      <c r="O68" s="3"/>
      <c r="P68" s="16"/>
    </row>
    <row r="69" spans="1:16" x14ac:dyDescent="0.2">
      <c r="A69" s="34">
        <v>3314</v>
      </c>
      <c r="B69" s="32"/>
      <c r="C69" s="34" t="s">
        <v>37</v>
      </c>
      <c r="D69" s="32"/>
      <c r="E69" s="32"/>
      <c r="F69" s="32"/>
      <c r="G69" s="32"/>
      <c r="H69" s="35">
        <f>SUM(H68)</f>
        <v>5000</v>
      </c>
      <c r="I69" s="32"/>
      <c r="J69" s="35">
        <f>SUM(J68)</f>
        <v>5000</v>
      </c>
      <c r="K69" s="32"/>
      <c r="L69" s="35">
        <f>SUM(L68)</f>
        <v>5000</v>
      </c>
      <c r="M69" s="32"/>
      <c r="N69" s="35">
        <f>SUM(N68)</f>
        <v>2000</v>
      </c>
      <c r="O69" s="6"/>
      <c r="P69" s="17"/>
    </row>
    <row r="70" spans="1:16" x14ac:dyDescent="0.2">
      <c r="A70" s="32"/>
      <c r="B70" s="32"/>
      <c r="C70" s="32"/>
      <c r="D70" s="32"/>
      <c r="E70" s="32"/>
      <c r="F70" s="32"/>
      <c r="G70" s="32"/>
      <c r="H70" s="33"/>
      <c r="I70" s="32"/>
      <c r="J70" s="32"/>
      <c r="K70" s="32"/>
      <c r="L70" s="32"/>
      <c r="M70" s="32"/>
      <c r="N70" s="32"/>
      <c r="O70" s="3"/>
    </row>
    <row r="71" spans="1:16" x14ac:dyDescent="0.2">
      <c r="A71" s="32">
        <v>3319</v>
      </c>
      <c r="B71" s="32">
        <v>5169</v>
      </c>
      <c r="C71" s="32" t="s">
        <v>100</v>
      </c>
      <c r="D71" s="32"/>
      <c r="E71" s="32"/>
      <c r="F71" s="32"/>
      <c r="G71" s="32"/>
      <c r="H71" s="33">
        <v>0</v>
      </c>
      <c r="I71" s="32"/>
      <c r="J71" s="36">
        <v>0</v>
      </c>
      <c r="K71" s="32"/>
      <c r="L71" s="36">
        <v>0</v>
      </c>
      <c r="M71" s="32"/>
      <c r="N71" s="36">
        <v>0</v>
      </c>
      <c r="O71" s="3"/>
      <c r="P71" s="5"/>
    </row>
    <row r="72" spans="1:16" x14ac:dyDescent="0.2">
      <c r="A72" s="32">
        <v>3319</v>
      </c>
      <c r="B72" s="32">
        <v>5021</v>
      </c>
      <c r="C72" s="32" t="s">
        <v>38</v>
      </c>
      <c r="D72" s="32"/>
      <c r="E72" s="32"/>
      <c r="F72" s="32"/>
      <c r="G72" s="32"/>
      <c r="H72" s="33">
        <v>6000</v>
      </c>
      <c r="I72" s="32"/>
      <c r="J72" s="33">
        <v>6000</v>
      </c>
      <c r="K72" s="32"/>
      <c r="L72" s="33">
        <v>6000</v>
      </c>
      <c r="M72" s="32"/>
      <c r="N72" s="33">
        <v>6000</v>
      </c>
      <c r="O72" s="3"/>
      <c r="P72" s="16"/>
    </row>
    <row r="73" spans="1:16" x14ac:dyDescent="0.2">
      <c r="A73" s="34">
        <v>3319</v>
      </c>
      <c r="B73" s="32"/>
      <c r="C73" s="34" t="s">
        <v>39</v>
      </c>
      <c r="D73" s="34"/>
      <c r="E73" s="32"/>
      <c r="F73" s="32"/>
      <c r="G73" s="32"/>
      <c r="H73" s="35">
        <f>SUM(H71:H72)</f>
        <v>6000</v>
      </c>
      <c r="I73" s="32"/>
      <c r="J73" s="35">
        <f>SUM(J71:J72)</f>
        <v>6000</v>
      </c>
      <c r="K73" s="32"/>
      <c r="L73" s="35">
        <f>SUM(L71:L72)</f>
        <v>6000</v>
      </c>
      <c r="M73" s="32"/>
      <c r="N73" s="35">
        <f>SUM(N71:N72)</f>
        <v>6000</v>
      </c>
      <c r="O73" s="6"/>
      <c r="P73" s="17"/>
    </row>
    <row r="74" spans="1:16" x14ac:dyDescent="0.2">
      <c r="A74" s="34"/>
      <c r="B74" s="32"/>
      <c r="C74" s="34"/>
      <c r="D74" s="34"/>
      <c r="E74" s="32"/>
      <c r="F74" s="32"/>
      <c r="G74" s="32"/>
      <c r="H74" s="35"/>
      <c r="I74" s="32"/>
      <c r="J74" s="32"/>
      <c r="K74" s="32"/>
      <c r="L74" s="32"/>
      <c r="M74" s="32"/>
      <c r="N74" s="32"/>
      <c r="O74" s="6"/>
    </row>
    <row r="75" spans="1:16" x14ac:dyDescent="0.2">
      <c r="A75" s="32">
        <v>3326</v>
      </c>
      <c r="B75" s="32">
        <v>5169</v>
      </c>
      <c r="C75" s="32" t="s">
        <v>71</v>
      </c>
      <c r="D75" s="34"/>
      <c r="E75" s="32"/>
      <c r="F75" s="32"/>
      <c r="G75" s="32"/>
      <c r="H75" s="33">
        <v>3000</v>
      </c>
      <c r="I75" s="32"/>
      <c r="J75" s="36">
        <v>1000</v>
      </c>
      <c r="K75" s="32"/>
      <c r="L75" s="36">
        <v>1000</v>
      </c>
      <c r="M75" s="32"/>
      <c r="N75" s="36">
        <v>3000</v>
      </c>
      <c r="O75" s="6"/>
      <c r="P75" s="5"/>
    </row>
    <row r="76" spans="1:16" x14ac:dyDescent="0.2">
      <c r="A76" s="32">
        <v>3326</v>
      </c>
      <c r="B76" s="37">
        <v>5171</v>
      </c>
      <c r="C76" s="37" t="s">
        <v>49</v>
      </c>
      <c r="D76" s="34"/>
      <c r="E76" s="32"/>
      <c r="F76" s="32"/>
      <c r="G76" s="32"/>
      <c r="H76" s="33">
        <v>4000</v>
      </c>
      <c r="I76" s="32"/>
      <c r="J76" s="33">
        <v>4000</v>
      </c>
      <c r="K76" s="32"/>
      <c r="L76" s="33">
        <v>4000</v>
      </c>
      <c r="M76" s="32"/>
      <c r="N76" s="33">
        <v>4000</v>
      </c>
      <c r="O76" s="6"/>
      <c r="P76" s="16"/>
    </row>
    <row r="77" spans="1:16" x14ac:dyDescent="0.2">
      <c r="A77" s="32">
        <v>3326</v>
      </c>
      <c r="B77" s="37">
        <v>5139</v>
      </c>
      <c r="C77" s="37" t="s">
        <v>25</v>
      </c>
      <c r="D77" s="34"/>
      <c r="E77" s="32"/>
      <c r="F77" s="32"/>
      <c r="G77" s="32"/>
      <c r="H77" s="33">
        <v>1000</v>
      </c>
      <c r="I77" s="32"/>
      <c r="J77" s="33">
        <v>3000</v>
      </c>
      <c r="K77" s="32"/>
      <c r="L77" s="33">
        <v>3000</v>
      </c>
      <c r="M77" s="32"/>
      <c r="N77" s="33">
        <v>1000</v>
      </c>
      <c r="O77" s="6"/>
      <c r="P77" s="16"/>
    </row>
    <row r="78" spans="1:16" x14ac:dyDescent="0.2">
      <c r="A78" s="34">
        <v>3326</v>
      </c>
      <c r="B78" s="32"/>
      <c r="C78" s="34" t="s">
        <v>102</v>
      </c>
      <c r="D78" s="34"/>
      <c r="E78" s="32"/>
      <c r="F78" s="32"/>
      <c r="G78" s="32"/>
      <c r="H78" s="35">
        <f>SUM(H75:H77)</f>
        <v>8000</v>
      </c>
      <c r="I78" s="32"/>
      <c r="J78" s="35">
        <f>SUM(J75:J77)</f>
        <v>8000</v>
      </c>
      <c r="K78" s="32"/>
      <c r="L78" s="35">
        <f>SUM(L75:L77)</f>
        <v>8000</v>
      </c>
      <c r="M78" s="32"/>
      <c r="N78" s="35">
        <f>SUM(N75:N77)</f>
        <v>8000</v>
      </c>
      <c r="O78" s="6"/>
      <c r="P78" s="17"/>
    </row>
    <row r="79" spans="1:16" x14ac:dyDescent="0.2">
      <c r="A79" s="34"/>
      <c r="B79" s="32"/>
      <c r="C79" s="34"/>
      <c r="D79" s="34"/>
      <c r="E79" s="32"/>
      <c r="F79" s="32"/>
      <c r="G79" s="32"/>
      <c r="H79" s="35"/>
      <c r="I79" s="32"/>
      <c r="J79" s="35"/>
      <c r="K79" s="32"/>
      <c r="L79" s="35"/>
      <c r="M79" s="32"/>
      <c r="N79" s="35"/>
      <c r="O79" s="6"/>
      <c r="P79" s="17"/>
    </row>
    <row r="80" spans="1:16" x14ac:dyDescent="0.2">
      <c r="A80" s="34"/>
      <c r="B80" s="32">
        <v>5223</v>
      </c>
      <c r="C80" s="32" t="s">
        <v>103</v>
      </c>
      <c r="D80" s="34"/>
      <c r="E80" s="32"/>
      <c r="F80" s="32"/>
      <c r="G80" s="32"/>
      <c r="H80" s="33">
        <v>0</v>
      </c>
      <c r="I80" s="32"/>
      <c r="J80" s="33">
        <v>0</v>
      </c>
      <c r="K80" s="32"/>
      <c r="L80" s="33">
        <v>0</v>
      </c>
      <c r="M80" s="32"/>
      <c r="N80" s="33">
        <v>0</v>
      </c>
      <c r="O80" s="6"/>
      <c r="P80" s="16"/>
    </row>
    <row r="81" spans="1:16" x14ac:dyDescent="0.2">
      <c r="A81" s="34"/>
      <c r="B81" s="32"/>
      <c r="C81" s="34" t="s">
        <v>104</v>
      </c>
      <c r="D81" s="34"/>
      <c r="E81" s="32"/>
      <c r="F81" s="32"/>
      <c r="G81" s="32"/>
      <c r="H81" s="35">
        <f>SUM(H80)</f>
        <v>0</v>
      </c>
      <c r="I81" s="32"/>
      <c r="J81" s="35">
        <f>SUM(J80)</f>
        <v>0</v>
      </c>
      <c r="K81" s="32"/>
      <c r="L81" s="35">
        <f>SUM(L80)</f>
        <v>0</v>
      </c>
      <c r="M81" s="32"/>
      <c r="N81" s="35">
        <f>SUM(N80)</f>
        <v>0</v>
      </c>
      <c r="O81" s="6"/>
      <c r="P81" s="17"/>
    </row>
    <row r="82" spans="1:16" x14ac:dyDescent="0.2">
      <c r="A82" s="32"/>
      <c r="B82" s="32"/>
      <c r="C82" s="32"/>
      <c r="D82" s="32"/>
      <c r="E82" s="32"/>
      <c r="F82" s="32"/>
      <c r="G82" s="32"/>
      <c r="H82" s="33"/>
      <c r="I82" s="32"/>
      <c r="J82" s="32"/>
      <c r="K82" s="32"/>
      <c r="L82" s="32"/>
      <c r="M82" s="32"/>
      <c r="N82" s="32"/>
      <c r="O82" s="6"/>
    </row>
    <row r="83" spans="1:16" x14ac:dyDescent="0.2">
      <c r="A83" s="32">
        <v>3399</v>
      </c>
      <c r="B83" s="32">
        <v>5138</v>
      </c>
      <c r="C83" s="32" t="s">
        <v>105</v>
      </c>
      <c r="D83" s="32"/>
      <c r="E83" s="32"/>
      <c r="F83" s="32"/>
      <c r="G83" s="32"/>
      <c r="H83" s="33">
        <v>10000</v>
      </c>
      <c r="I83" s="32"/>
      <c r="J83" s="36">
        <v>8000</v>
      </c>
      <c r="K83" s="32"/>
      <c r="L83" s="36">
        <v>8000</v>
      </c>
      <c r="M83" s="32"/>
      <c r="N83" s="33">
        <v>10000</v>
      </c>
      <c r="O83" s="6"/>
      <c r="P83" s="16"/>
    </row>
    <row r="84" spans="1:16" x14ac:dyDescent="0.2">
      <c r="A84" s="32">
        <v>3399</v>
      </c>
      <c r="B84" s="32">
        <v>5175</v>
      </c>
      <c r="C84" s="32" t="s">
        <v>106</v>
      </c>
      <c r="D84" s="32"/>
      <c r="E84" s="32"/>
      <c r="F84" s="32"/>
      <c r="G84" s="32"/>
      <c r="H84" s="33">
        <v>2000</v>
      </c>
      <c r="I84" s="32"/>
      <c r="J84" s="36">
        <v>2000</v>
      </c>
      <c r="K84" s="32"/>
      <c r="L84" s="36">
        <v>2000</v>
      </c>
      <c r="M84" s="32"/>
      <c r="N84" s="36">
        <v>2000</v>
      </c>
      <c r="O84" s="6"/>
      <c r="P84" s="5"/>
    </row>
    <row r="85" spans="1:16" x14ac:dyDescent="0.2">
      <c r="A85" s="32">
        <v>3399</v>
      </c>
      <c r="B85" s="32">
        <v>6127</v>
      </c>
      <c r="C85" s="32" t="s">
        <v>107</v>
      </c>
      <c r="D85" s="32"/>
      <c r="E85" s="32"/>
      <c r="F85" s="32"/>
      <c r="G85" s="32"/>
      <c r="H85" s="33">
        <v>0</v>
      </c>
      <c r="I85" s="32"/>
      <c r="J85" s="33">
        <v>0</v>
      </c>
      <c r="K85" s="32"/>
      <c r="L85" s="33">
        <v>0</v>
      </c>
      <c r="M85" s="32"/>
      <c r="N85" s="33">
        <v>0</v>
      </c>
      <c r="O85" s="6"/>
      <c r="P85" s="16"/>
    </row>
    <row r="86" spans="1:16" x14ac:dyDescent="0.2">
      <c r="A86" s="32">
        <v>3399</v>
      </c>
      <c r="B86" s="32">
        <v>5169</v>
      </c>
      <c r="C86" s="32" t="s">
        <v>22</v>
      </c>
      <c r="D86" s="32"/>
      <c r="E86" s="32"/>
      <c r="F86" s="32"/>
      <c r="G86" s="32"/>
      <c r="H86" s="33">
        <v>0</v>
      </c>
      <c r="I86" s="32"/>
      <c r="J86" s="33">
        <v>0</v>
      </c>
      <c r="K86" s="32"/>
      <c r="L86" s="33">
        <v>0</v>
      </c>
      <c r="M86" s="32"/>
      <c r="N86" s="33">
        <v>0</v>
      </c>
      <c r="O86" s="6"/>
      <c r="P86" s="16"/>
    </row>
    <row r="87" spans="1:16" x14ac:dyDescent="0.2">
      <c r="A87" s="32">
        <v>3399</v>
      </c>
      <c r="B87" s="32">
        <v>5139</v>
      </c>
      <c r="C87" s="32" t="s">
        <v>108</v>
      </c>
      <c r="D87" s="32"/>
      <c r="E87" s="32"/>
      <c r="F87" s="32"/>
      <c r="G87" s="32"/>
      <c r="H87" s="33">
        <v>1000</v>
      </c>
      <c r="I87" s="32"/>
      <c r="J87" s="33">
        <v>1000</v>
      </c>
      <c r="K87" s="32"/>
      <c r="L87" s="33">
        <v>1000</v>
      </c>
      <c r="M87" s="32"/>
      <c r="N87" s="33">
        <v>1000</v>
      </c>
      <c r="O87" s="6"/>
      <c r="P87" s="16"/>
    </row>
    <row r="88" spans="1:16" x14ac:dyDescent="0.2">
      <c r="A88" s="32">
        <v>3399</v>
      </c>
      <c r="B88" s="32">
        <v>5136</v>
      </c>
      <c r="C88" s="32" t="s">
        <v>109</v>
      </c>
      <c r="D88" s="32"/>
      <c r="E88" s="32"/>
      <c r="F88" s="32"/>
      <c r="G88" s="32"/>
      <c r="H88" s="33">
        <v>1000</v>
      </c>
      <c r="I88" s="32"/>
      <c r="J88" s="33">
        <v>3000</v>
      </c>
      <c r="K88" s="32"/>
      <c r="L88" s="33">
        <v>3000</v>
      </c>
      <c r="M88" s="32"/>
      <c r="N88" s="33">
        <v>3000</v>
      </c>
      <c r="O88" s="6"/>
      <c r="P88" s="16"/>
    </row>
    <row r="89" spans="1:16" x14ac:dyDescent="0.2">
      <c r="A89" s="32">
        <v>3399</v>
      </c>
      <c r="B89" s="32">
        <v>5194</v>
      </c>
      <c r="C89" s="32" t="s">
        <v>40</v>
      </c>
      <c r="D89" s="32"/>
      <c r="E89" s="32"/>
      <c r="F89" s="32"/>
      <c r="G89" s="32"/>
      <c r="H89" s="33">
        <v>10000</v>
      </c>
      <c r="I89" s="32"/>
      <c r="J89" s="33">
        <v>10000</v>
      </c>
      <c r="K89" s="32"/>
      <c r="L89" s="33">
        <v>10000</v>
      </c>
      <c r="M89" s="32"/>
      <c r="N89" s="33">
        <v>10000</v>
      </c>
      <c r="O89" s="3"/>
      <c r="P89" s="16"/>
    </row>
    <row r="90" spans="1:16" x14ac:dyDescent="0.2">
      <c r="A90" s="34">
        <v>3399</v>
      </c>
      <c r="B90" s="32"/>
      <c r="C90" s="34" t="s">
        <v>41</v>
      </c>
      <c r="D90" s="34"/>
      <c r="E90" s="32"/>
      <c r="F90" s="32"/>
      <c r="G90" s="32"/>
      <c r="H90" s="35">
        <f>SUM(H83:H89)</f>
        <v>24000</v>
      </c>
      <c r="I90" s="32"/>
      <c r="J90" s="35">
        <f>SUM(J83:J89)</f>
        <v>24000</v>
      </c>
      <c r="K90" s="32"/>
      <c r="L90" s="35">
        <f>SUM(L83:L89)</f>
        <v>24000</v>
      </c>
      <c r="M90" s="32"/>
      <c r="N90" s="35">
        <f>SUM(N83:N89)</f>
        <v>26000</v>
      </c>
      <c r="O90" s="6"/>
      <c r="P90" s="17"/>
    </row>
    <row r="91" spans="1:16" x14ac:dyDescent="0.2">
      <c r="A91" s="32"/>
      <c r="B91" s="32"/>
      <c r="C91" s="34"/>
      <c r="D91" s="34"/>
      <c r="E91" s="32"/>
      <c r="F91" s="32"/>
      <c r="G91" s="32"/>
      <c r="H91" s="35"/>
      <c r="I91" s="32"/>
      <c r="J91" s="35"/>
      <c r="K91" s="32"/>
      <c r="L91" s="35"/>
      <c r="M91" s="32"/>
      <c r="N91" s="35"/>
      <c r="O91" s="6"/>
      <c r="P91" s="17"/>
    </row>
    <row r="92" spans="1:16" x14ac:dyDescent="0.2">
      <c r="A92" s="32">
        <v>3412</v>
      </c>
      <c r="B92" s="32">
        <v>5169</v>
      </c>
      <c r="C92" s="32" t="s">
        <v>22</v>
      </c>
      <c r="D92" s="34"/>
      <c r="E92" s="32"/>
      <c r="F92" s="32"/>
      <c r="G92" s="32"/>
      <c r="H92" s="33">
        <v>0</v>
      </c>
      <c r="I92" s="32"/>
      <c r="J92" s="33">
        <v>50000</v>
      </c>
      <c r="K92" s="32"/>
      <c r="L92" s="33">
        <v>50000</v>
      </c>
      <c r="M92" s="32"/>
      <c r="N92" s="33">
        <v>0</v>
      </c>
      <c r="O92" s="6"/>
      <c r="P92" s="17"/>
    </row>
    <row r="93" spans="1:16" x14ac:dyDescent="0.2">
      <c r="A93" s="32">
        <v>3412</v>
      </c>
      <c r="B93" s="32">
        <v>6121</v>
      </c>
      <c r="C93" s="32" t="s">
        <v>99</v>
      </c>
      <c r="D93" s="32"/>
      <c r="E93" s="32"/>
      <c r="F93" s="32"/>
      <c r="G93" s="32"/>
      <c r="H93" s="33">
        <v>30000</v>
      </c>
      <c r="I93" s="32"/>
      <c r="J93" s="33">
        <v>3330000</v>
      </c>
      <c r="K93" s="32"/>
      <c r="L93" s="33">
        <v>3330000</v>
      </c>
      <c r="M93" s="32"/>
      <c r="N93" s="33">
        <v>30000</v>
      </c>
      <c r="O93" s="6"/>
      <c r="P93" s="16"/>
    </row>
    <row r="94" spans="1:16" x14ac:dyDescent="0.2">
      <c r="A94" s="34">
        <v>3412</v>
      </c>
      <c r="B94" s="32"/>
      <c r="C94" s="34" t="s">
        <v>135</v>
      </c>
      <c r="D94" s="34"/>
      <c r="E94" s="32"/>
      <c r="F94" s="32"/>
      <c r="G94" s="32"/>
      <c r="H94" s="35">
        <f>H92+H93</f>
        <v>30000</v>
      </c>
      <c r="I94" s="32"/>
      <c r="J94" s="35">
        <f>J92+J93</f>
        <v>3380000</v>
      </c>
      <c r="K94" s="32"/>
      <c r="L94" s="35">
        <f>L92+L93</f>
        <v>3380000</v>
      </c>
      <c r="M94" s="32"/>
      <c r="N94" s="35">
        <f>N92+N93</f>
        <v>30000</v>
      </c>
      <c r="O94" s="6"/>
      <c r="P94" s="17"/>
    </row>
    <row r="95" spans="1:16" x14ac:dyDescent="0.2">
      <c r="A95" s="32"/>
      <c r="B95" s="32"/>
      <c r="C95" s="32"/>
      <c r="D95" s="32"/>
      <c r="E95" s="32"/>
      <c r="F95" s="32"/>
      <c r="G95" s="32"/>
      <c r="H95" s="33"/>
      <c r="I95" s="32"/>
      <c r="J95" s="32"/>
      <c r="K95" s="32"/>
      <c r="L95" s="32"/>
      <c r="M95" s="32"/>
      <c r="N95" s="32"/>
      <c r="O95" s="6"/>
    </row>
    <row r="96" spans="1:16" x14ac:dyDescent="0.2">
      <c r="A96" s="32">
        <v>3421</v>
      </c>
      <c r="B96" s="32">
        <v>5169</v>
      </c>
      <c r="C96" s="37" t="s">
        <v>22</v>
      </c>
      <c r="D96" s="32"/>
      <c r="E96" s="32"/>
      <c r="F96" s="32"/>
      <c r="G96" s="32"/>
      <c r="H96" s="33">
        <v>30000</v>
      </c>
      <c r="I96" s="32"/>
      <c r="J96" s="33">
        <v>30000</v>
      </c>
      <c r="K96" s="32"/>
      <c r="L96" s="33">
        <v>9603.0499999999993</v>
      </c>
      <c r="M96" s="32"/>
      <c r="N96" s="33">
        <v>30000</v>
      </c>
      <c r="O96" s="5"/>
      <c r="P96" s="16"/>
    </row>
    <row r="97" spans="1:16" x14ac:dyDescent="0.2">
      <c r="A97" s="32">
        <v>3421</v>
      </c>
      <c r="B97" s="32">
        <v>5139</v>
      </c>
      <c r="C97" s="37" t="s">
        <v>25</v>
      </c>
      <c r="D97" s="32"/>
      <c r="E97" s="32"/>
      <c r="F97" s="32"/>
      <c r="G97" s="32"/>
      <c r="H97" s="33">
        <v>20000</v>
      </c>
      <c r="I97" s="32"/>
      <c r="J97" s="33">
        <v>20000</v>
      </c>
      <c r="K97" s="32"/>
      <c r="L97" s="33">
        <v>16994.97</v>
      </c>
      <c r="M97" s="32"/>
      <c r="N97" s="33">
        <v>20000</v>
      </c>
      <c r="O97" s="5"/>
      <c r="P97" s="16"/>
    </row>
    <row r="98" spans="1:16" x14ac:dyDescent="0.2">
      <c r="A98" s="32">
        <v>3421</v>
      </c>
      <c r="B98" s="32">
        <v>5156</v>
      </c>
      <c r="C98" s="37" t="s">
        <v>48</v>
      </c>
      <c r="D98" s="32"/>
      <c r="E98" s="32"/>
      <c r="F98" s="32"/>
      <c r="G98" s="32"/>
      <c r="H98" s="33">
        <v>0</v>
      </c>
      <c r="I98" s="32"/>
      <c r="J98" s="33">
        <v>0</v>
      </c>
      <c r="K98" s="32"/>
      <c r="L98" s="33">
        <v>0</v>
      </c>
      <c r="M98" s="32"/>
      <c r="N98" s="33">
        <v>0</v>
      </c>
      <c r="O98" s="5"/>
      <c r="P98" s="16"/>
    </row>
    <row r="99" spans="1:16" x14ac:dyDescent="0.2">
      <c r="A99" s="32">
        <v>3421</v>
      </c>
      <c r="B99" s="32">
        <v>5171</v>
      </c>
      <c r="C99" s="37" t="s">
        <v>29</v>
      </c>
      <c r="D99" s="32"/>
      <c r="E99" s="32"/>
      <c r="F99" s="32"/>
      <c r="G99" s="32"/>
      <c r="H99" s="33">
        <v>0</v>
      </c>
      <c r="I99" s="32"/>
      <c r="J99" s="33">
        <v>7200</v>
      </c>
      <c r="K99" s="32"/>
      <c r="L99" s="33">
        <v>7182.56</v>
      </c>
      <c r="M99" s="32"/>
      <c r="N99" s="33">
        <v>0</v>
      </c>
      <c r="O99" s="5"/>
      <c r="P99" s="16"/>
    </row>
    <row r="100" spans="1:16" x14ac:dyDescent="0.2">
      <c r="A100" s="32">
        <v>3421</v>
      </c>
      <c r="B100" s="32">
        <v>5175</v>
      </c>
      <c r="C100" s="37" t="s">
        <v>106</v>
      </c>
      <c r="D100" s="32"/>
      <c r="E100" s="32"/>
      <c r="F100" s="32"/>
      <c r="G100" s="32"/>
      <c r="H100" s="33">
        <v>2000</v>
      </c>
      <c r="I100" s="32"/>
      <c r="J100" s="33">
        <v>2000</v>
      </c>
      <c r="K100" s="32"/>
      <c r="L100" s="33">
        <v>0</v>
      </c>
      <c r="M100" s="32"/>
      <c r="N100" s="33">
        <v>0</v>
      </c>
      <c r="O100" s="5"/>
      <c r="P100" s="16"/>
    </row>
    <row r="101" spans="1:16" x14ac:dyDescent="0.2">
      <c r="A101" s="32">
        <v>3421</v>
      </c>
      <c r="B101" s="32">
        <v>5137</v>
      </c>
      <c r="C101" s="37" t="s">
        <v>97</v>
      </c>
      <c r="D101" s="32"/>
      <c r="E101" s="32"/>
      <c r="F101" s="32"/>
      <c r="G101" s="32"/>
      <c r="H101" s="33">
        <v>25000</v>
      </c>
      <c r="I101" s="32"/>
      <c r="J101" s="33">
        <v>17800</v>
      </c>
      <c r="K101" s="32"/>
      <c r="L101" s="33">
        <v>9860</v>
      </c>
      <c r="M101" s="32"/>
      <c r="N101" s="33">
        <v>25000</v>
      </c>
      <c r="O101" s="5"/>
      <c r="P101" s="16"/>
    </row>
    <row r="102" spans="1:16" x14ac:dyDescent="0.2">
      <c r="A102" s="32">
        <v>3421</v>
      </c>
      <c r="B102" s="32">
        <v>6121</v>
      </c>
      <c r="C102" s="37" t="s">
        <v>99</v>
      </c>
      <c r="D102" s="32"/>
      <c r="E102" s="32"/>
      <c r="F102" s="32"/>
      <c r="G102" s="32"/>
      <c r="H102" s="33">
        <v>0</v>
      </c>
      <c r="I102" s="32"/>
      <c r="J102" s="33">
        <v>0</v>
      </c>
      <c r="K102" s="32"/>
      <c r="L102" s="33">
        <v>0</v>
      </c>
      <c r="M102" s="32"/>
      <c r="N102" s="33">
        <v>0</v>
      </c>
      <c r="O102" s="5"/>
      <c r="P102" s="16"/>
    </row>
    <row r="103" spans="1:16" x14ac:dyDescent="0.2">
      <c r="A103" s="34">
        <v>3421</v>
      </c>
      <c r="B103" s="32"/>
      <c r="C103" s="34" t="s">
        <v>42</v>
      </c>
      <c r="D103" s="34"/>
      <c r="E103" s="34"/>
      <c r="F103" s="32"/>
      <c r="G103" s="32"/>
      <c r="H103" s="35">
        <f>SUM(H96:H102)</f>
        <v>77000</v>
      </c>
      <c r="I103" s="32"/>
      <c r="J103" s="35">
        <f>SUM(J96:J102)</f>
        <v>77000</v>
      </c>
      <c r="K103" s="32"/>
      <c r="L103" s="35">
        <f>SUM(L96:L102)</f>
        <v>43640.58</v>
      </c>
      <c r="M103" s="32"/>
      <c r="N103" s="35">
        <f>SUM(N96:N102)</f>
        <v>75000</v>
      </c>
      <c r="O103" s="6"/>
      <c r="P103" s="17"/>
    </row>
    <row r="104" spans="1:16" x14ac:dyDescent="0.2">
      <c r="A104" s="32"/>
      <c r="B104" s="32"/>
      <c r="C104" s="34"/>
      <c r="D104" s="34"/>
      <c r="E104" s="34"/>
      <c r="F104" s="32"/>
      <c r="G104" s="32"/>
      <c r="H104" s="35"/>
      <c r="I104" s="32"/>
      <c r="J104" s="35"/>
      <c r="K104" s="32"/>
      <c r="L104" s="35"/>
      <c r="M104" s="32"/>
      <c r="N104" s="35"/>
      <c r="O104" s="6"/>
      <c r="P104" s="17"/>
    </row>
    <row r="105" spans="1:16" x14ac:dyDescent="0.2">
      <c r="A105" s="32">
        <v>3525</v>
      </c>
      <c r="B105" s="32">
        <v>5221</v>
      </c>
      <c r="C105" s="32" t="s">
        <v>136</v>
      </c>
      <c r="D105" s="32"/>
      <c r="E105" s="32"/>
      <c r="F105" s="32"/>
      <c r="G105" s="32"/>
      <c r="H105" s="33">
        <v>0</v>
      </c>
      <c r="I105" s="32"/>
      <c r="J105" s="33">
        <v>0</v>
      </c>
      <c r="K105" s="32"/>
      <c r="L105" s="33">
        <v>0</v>
      </c>
      <c r="M105" s="32"/>
      <c r="N105" s="33">
        <v>0</v>
      </c>
      <c r="O105" s="6"/>
      <c r="P105" s="16"/>
    </row>
    <row r="106" spans="1:16" x14ac:dyDescent="0.2">
      <c r="A106" s="34">
        <v>3525</v>
      </c>
      <c r="B106" s="32"/>
      <c r="C106" s="34" t="s">
        <v>148</v>
      </c>
      <c r="D106" s="32"/>
      <c r="E106" s="32"/>
      <c r="F106" s="32"/>
      <c r="G106" s="32"/>
      <c r="H106" s="35">
        <f>SUM(H105)</f>
        <v>0</v>
      </c>
      <c r="I106" s="32"/>
      <c r="J106" s="35">
        <f>SUM(J105)</f>
        <v>0</v>
      </c>
      <c r="K106" s="32"/>
      <c r="L106" s="35">
        <f>SUM(L105)</f>
        <v>0</v>
      </c>
      <c r="M106" s="32"/>
      <c r="N106" s="35">
        <f>SUM(N105)</f>
        <v>0</v>
      </c>
      <c r="O106" s="6"/>
      <c r="P106" s="17"/>
    </row>
    <row r="107" spans="1:16" x14ac:dyDescent="0.2">
      <c r="A107" s="32"/>
      <c r="B107" s="32"/>
      <c r="C107" s="34"/>
      <c r="D107" s="34"/>
      <c r="E107" s="34"/>
      <c r="F107" s="32"/>
      <c r="G107" s="32"/>
      <c r="H107" s="35"/>
      <c r="I107" s="32"/>
      <c r="J107" s="35"/>
      <c r="K107" s="32"/>
      <c r="L107" s="35"/>
      <c r="M107" s="32"/>
      <c r="N107" s="35"/>
      <c r="O107" s="6"/>
      <c r="P107" s="17"/>
    </row>
    <row r="108" spans="1:16" x14ac:dyDescent="0.2">
      <c r="A108" s="32">
        <v>3541</v>
      </c>
      <c r="B108" s="32">
        <v>5221</v>
      </c>
      <c r="C108" s="32" t="s">
        <v>136</v>
      </c>
      <c r="D108" s="32"/>
      <c r="E108" s="32"/>
      <c r="F108" s="32"/>
      <c r="G108" s="32"/>
      <c r="H108" s="33">
        <v>1500</v>
      </c>
      <c r="I108" s="32"/>
      <c r="J108" s="33">
        <v>1500</v>
      </c>
      <c r="K108" s="32"/>
      <c r="L108" s="33">
        <v>1500</v>
      </c>
      <c r="M108" s="32"/>
      <c r="N108" s="33">
        <v>1500</v>
      </c>
      <c r="O108" s="6"/>
      <c r="P108" s="17"/>
    </row>
    <row r="109" spans="1:16" x14ac:dyDescent="0.2">
      <c r="A109" s="34">
        <v>3541</v>
      </c>
      <c r="B109" s="32"/>
      <c r="C109" s="34" t="s">
        <v>137</v>
      </c>
      <c r="D109" s="34"/>
      <c r="E109" s="34"/>
      <c r="F109" s="32"/>
      <c r="G109" s="32"/>
      <c r="H109" s="35">
        <f>SUM(H108)</f>
        <v>1500</v>
      </c>
      <c r="I109" s="32"/>
      <c r="J109" s="35">
        <f>SUM(J108)</f>
        <v>1500</v>
      </c>
      <c r="K109" s="32"/>
      <c r="L109" s="35">
        <f>SUM(L108)</f>
        <v>1500</v>
      </c>
      <c r="M109" s="32"/>
      <c r="N109" s="35">
        <f>SUM(N108)</f>
        <v>1500</v>
      </c>
      <c r="O109" s="6"/>
      <c r="P109" s="17"/>
    </row>
    <row r="110" spans="1:16" x14ac:dyDescent="0.2">
      <c r="A110" s="32"/>
      <c r="B110" s="32"/>
      <c r="C110" s="34"/>
      <c r="D110" s="34"/>
      <c r="E110" s="34"/>
      <c r="F110" s="32"/>
      <c r="G110" s="32"/>
      <c r="H110" s="35"/>
      <c r="I110" s="32"/>
      <c r="J110" s="35"/>
      <c r="K110" s="32"/>
      <c r="L110" s="35"/>
      <c r="M110" s="32"/>
      <c r="N110" s="35"/>
      <c r="O110" s="6"/>
      <c r="P110" s="17"/>
    </row>
    <row r="111" spans="1:16" x14ac:dyDescent="0.2">
      <c r="A111" s="34">
        <v>3543</v>
      </c>
      <c r="B111" s="32">
        <v>5222</v>
      </c>
      <c r="C111" s="32" t="s">
        <v>140</v>
      </c>
      <c r="D111" s="32"/>
      <c r="E111" s="32"/>
      <c r="F111" s="32"/>
      <c r="G111" s="32"/>
      <c r="H111" s="33">
        <v>0</v>
      </c>
      <c r="I111" s="32"/>
      <c r="J111" s="33">
        <v>0</v>
      </c>
      <c r="K111" s="32"/>
      <c r="L111" s="33">
        <v>0</v>
      </c>
      <c r="M111" s="32"/>
      <c r="N111" s="33">
        <v>0</v>
      </c>
      <c r="O111" s="6"/>
    </row>
    <row r="112" spans="1:16" x14ac:dyDescent="0.2">
      <c r="A112" s="34"/>
      <c r="B112" s="32"/>
      <c r="C112" s="34" t="s">
        <v>141</v>
      </c>
      <c r="D112" s="32"/>
      <c r="E112" s="32"/>
      <c r="F112" s="32"/>
      <c r="G112" s="32"/>
      <c r="H112" s="35">
        <f>SUM(H111)</f>
        <v>0</v>
      </c>
      <c r="I112" s="32"/>
      <c r="J112" s="35">
        <f>SUM(J111)</f>
        <v>0</v>
      </c>
      <c r="K112" s="32"/>
      <c r="L112" s="35">
        <f>SUM(L111)</f>
        <v>0</v>
      </c>
      <c r="M112" s="32"/>
      <c r="N112" s="35">
        <f>SUM(N111)</f>
        <v>0</v>
      </c>
      <c r="O112" s="6"/>
    </row>
    <row r="113" spans="1:16" x14ac:dyDescent="0.2">
      <c r="A113" s="32"/>
      <c r="B113" s="32"/>
      <c r="C113" s="34"/>
      <c r="D113" s="32"/>
      <c r="E113" s="32"/>
      <c r="F113" s="32"/>
      <c r="G113" s="32"/>
      <c r="H113" s="35"/>
      <c r="I113" s="32"/>
      <c r="J113" s="34"/>
      <c r="K113" s="32"/>
      <c r="L113" s="34"/>
      <c r="M113" s="32"/>
      <c r="N113" s="34"/>
      <c r="O113" s="6"/>
    </row>
    <row r="114" spans="1:16" x14ac:dyDescent="0.2">
      <c r="A114" s="32">
        <v>3631</v>
      </c>
      <c r="B114" s="32">
        <v>5139</v>
      </c>
      <c r="C114" s="32" t="s">
        <v>25</v>
      </c>
      <c r="D114" s="32"/>
      <c r="E114" s="32"/>
      <c r="F114" s="32"/>
      <c r="G114" s="32"/>
      <c r="H114" s="33">
        <v>5000</v>
      </c>
      <c r="I114" s="32"/>
      <c r="J114" s="33">
        <v>6000</v>
      </c>
      <c r="K114" s="32"/>
      <c r="L114" s="33">
        <v>5687</v>
      </c>
      <c r="M114" s="32"/>
      <c r="N114" s="33">
        <v>5000</v>
      </c>
      <c r="O114" s="3"/>
      <c r="P114" s="16"/>
    </row>
    <row r="115" spans="1:16" x14ac:dyDescent="0.2">
      <c r="A115" s="32">
        <v>3631</v>
      </c>
      <c r="B115" s="32">
        <v>5154</v>
      </c>
      <c r="C115" s="32" t="s">
        <v>26</v>
      </c>
      <c r="D115" s="32"/>
      <c r="E115" s="32"/>
      <c r="F115" s="32"/>
      <c r="G115" s="32"/>
      <c r="H115" s="33">
        <v>50000</v>
      </c>
      <c r="I115" s="32"/>
      <c r="J115" s="33">
        <v>49000</v>
      </c>
      <c r="K115" s="32"/>
      <c r="L115" s="33">
        <v>48013.5</v>
      </c>
      <c r="M115" s="32"/>
      <c r="N115" s="33">
        <v>50000</v>
      </c>
      <c r="O115" s="3"/>
      <c r="P115" s="16"/>
    </row>
    <row r="116" spans="1:16" x14ac:dyDescent="0.2">
      <c r="A116" s="32">
        <v>3631</v>
      </c>
      <c r="B116" s="32">
        <v>5171</v>
      </c>
      <c r="C116" s="32" t="s">
        <v>29</v>
      </c>
      <c r="D116" s="32"/>
      <c r="E116" s="32"/>
      <c r="F116" s="32"/>
      <c r="G116" s="32"/>
      <c r="H116" s="33">
        <v>5000</v>
      </c>
      <c r="I116" s="32"/>
      <c r="J116" s="33">
        <v>5000</v>
      </c>
      <c r="K116" s="32"/>
      <c r="L116" s="33">
        <v>1329</v>
      </c>
      <c r="M116" s="32"/>
      <c r="N116" s="33">
        <v>5000</v>
      </c>
      <c r="O116" s="3"/>
      <c r="P116" s="16"/>
    </row>
    <row r="117" spans="1:16" x14ac:dyDescent="0.2">
      <c r="A117" s="34">
        <v>3631</v>
      </c>
      <c r="B117" s="32"/>
      <c r="C117" s="34" t="s">
        <v>43</v>
      </c>
      <c r="D117" s="32"/>
      <c r="E117" s="32"/>
      <c r="F117" s="32"/>
      <c r="G117" s="32"/>
      <c r="H117" s="35">
        <f>SUM(H114:H116)</f>
        <v>60000</v>
      </c>
      <c r="I117" s="32"/>
      <c r="J117" s="35">
        <f>SUM(J114:J116)</f>
        <v>60000</v>
      </c>
      <c r="K117" s="32"/>
      <c r="L117" s="35">
        <f>SUM(L114:L116)</f>
        <v>55029.5</v>
      </c>
      <c r="M117" s="32"/>
      <c r="N117" s="35">
        <f>SUM(N114:N116)</f>
        <v>60000</v>
      </c>
      <c r="O117" s="6"/>
      <c r="P117" s="17"/>
    </row>
    <row r="118" spans="1:16" x14ac:dyDescent="0.2">
      <c r="A118" s="32"/>
      <c r="C118" s="2"/>
      <c r="H118" s="16"/>
      <c r="O118" s="6"/>
    </row>
    <row r="119" spans="1:16" x14ac:dyDescent="0.2">
      <c r="A119" s="32">
        <v>3639</v>
      </c>
      <c r="B119">
        <v>5021</v>
      </c>
      <c r="C119" t="s">
        <v>24</v>
      </c>
      <c r="H119" s="16">
        <v>0</v>
      </c>
      <c r="J119" s="16">
        <v>30000</v>
      </c>
      <c r="L119" s="16">
        <v>1485</v>
      </c>
      <c r="N119" s="16">
        <v>0</v>
      </c>
      <c r="O119" s="6"/>
    </row>
    <row r="120" spans="1:16" x14ac:dyDescent="0.2">
      <c r="A120" s="32">
        <v>3639</v>
      </c>
      <c r="B120" s="32">
        <v>5139</v>
      </c>
      <c r="C120" s="32" t="s">
        <v>98</v>
      </c>
      <c r="D120" s="32"/>
      <c r="E120" s="32"/>
      <c r="F120" s="32"/>
      <c r="G120" s="32"/>
      <c r="H120" s="33">
        <v>2000</v>
      </c>
      <c r="I120" s="32"/>
      <c r="J120" s="33">
        <v>9000</v>
      </c>
      <c r="K120" s="32"/>
      <c r="L120" s="33">
        <v>11573</v>
      </c>
      <c r="M120" s="32"/>
      <c r="N120" s="33">
        <v>10000</v>
      </c>
      <c r="O120" s="3"/>
      <c r="P120" s="16"/>
    </row>
    <row r="121" spans="1:16" x14ac:dyDescent="0.2">
      <c r="A121" s="32">
        <v>3639</v>
      </c>
      <c r="B121" s="32">
        <v>6119</v>
      </c>
      <c r="C121" s="37" t="s">
        <v>110</v>
      </c>
      <c r="D121" s="32"/>
      <c r="E121" s="32"/>
      <c r="F121" s="32"/>
      <c r="G121" s="32"/>
      <c r="H121" s="33">
        <v>0</v>
      </c>
      <c r="I121" s="32"/>
      <c r="J121" s="33">
        <v>0</v>
      </c>
      <c r="K121" s="32"/>
      <c r="L121" s="33">
        <v>0</v>
      </c>
      <c r="M121" s="32"/>
      <c r="N121" s="33">
        <v>0</v>
      </c>
      <c r="O121" s="3"/>
      <c r="P121" s="16"/>
    </row>
    <row r="122" spans="1:16" x14ac:dyDescent="0.2">
      <c r="A122" s="32">
        <v>3639</v>
      </c>
      <c r="B122" s="32">
        <v>5365</v>
      </c>
      <c r="C122" s="37" t="s">
        <v>153</v>
      </c>
      <c r="D122" s="32"/>
      <c r="E122" s="32"/>
      <c r="F122" s="32"/>
      <c r="G122" s="32"/>
      <c r="H122" s="33">
        <v>0</v>
      </c>
      <c r="J122" s="36">
        <v>24100</v>
      </c>
      <c r="K122" s="32"/>
      <c r="L122" s="36">
        <v>24056</v>
      </c>
      <c r="M122" s="32"/>
      <c r="N122" s="33">
        <v>0</v>
      </c>
      <c r="O122" s="3"/>
      <c r="P122" s="16"/>
    </row>
    <row r="123" spans="1:16" x14ac:dyDescent="0.2">
      <c r="A123" s="32">
        <v>3639</v>
      </c>
      <c r="B123" s="32">
        <v>5169</v>
      </c>
      <c r="C123" s="32" t="s">
        <v>111</v>
      </c>
      <c r="D123" s="32"/>
      <c r="E123" s="32"/>
      <c r="F123" s="32"/>
      <c r="G123" s="32"/>
      <c r="H123" s="33">
        <v>10000</v>
      </c>
      <c r="I123" s="32"/>
      <c r="J123" s="33">
        <v>10000</v>
      </c>
      <c r="K123" s="32"/>
      <c r="L123" s="33">
        <v>8107</v>
      </c>
      <c r="M123" s="32"/>
      <c r="N123" s="33">
        <v>10000</v>
      </c>
      <c r="O123" s="3"/>
      <c r="P123" s="16"/>
    </row>
    <row r="124" spans="1:16" x14ac:dyDescent="0.2">
      <c r="A124" s="32">
        <v>3639</v>
      </c>
      <c r="B124" s="32">
        <v>6130</v>
      </c>
      <c r="C124" s="32" t="s">
        <v>30</v>
      </c>
      <c r="D124" s="32"/>
      <c r="E124" s="32"/>
      <c r="F124" s="32"/>
      <c r="G124" s="32"/>
      <c r="H124" s="33">
        <v>0</v>
      </c>
      <c r="I124" s="32"/>
      <c r="J124" s="33">
        <v>0</v>
      </c>
      <c r="K124" s="32"/>
      <c r="L124" s="33">
        <v>0</v>
      </c>
      <c r="M124" s="32"/>
      <c r="N124" s="33">
        <v>0</v>
      </c>
      <c r="O124" s="3"/>
      <c r="P124" s="16"/>
    </row>
    <row r="125" spans="1:16" x14ac:dyDescent="0.2">
      <c r="A125" s="32">
        <v>3639</v>
      </c>
      <c r="B125" s="32">
        <v>5171</v>
      </c>
      <c r="C125" s="32" t="s">
        <v>112</v>
      </c>
      <c r="D125" s="32"/>
      <c r="E125" s="32"/>
      <c r="F125" s="32"/>
      <c r="G125" s="32"/>
      <c r="H125" s="33">
        <v>2000</v>
      </c>
      <c r="I125" s="32"/>
      <c r="J125" s="33">
        <v>0</v>
      </c>
      <c r="K125" s="32"/>
      <c r="L125" s="33">
        <v>0</v>
      </c>
      <c r="M125" s="32"/>
      <c r="N125" s="33">
        <v>2000</v>
      </c>
      <c r="O125" s="3"/>
      <c r="P125" s="16"/>
    </row>
    <row r="126" spans="1:16" x14ac:dyDescent="0.2">
      <c r="A126" s="34">
        <v>3639</v>
      </c>
      <c r="B126" s="32"/>
      <c r="C126" s="34" t="s">
        <v>72</v>
      </c>
      <c r="D126" s="34"/>
      <c r="E126" s="32"/>
      <c r="F126" s="32"/>
      <c r="G126" s="32"/>
      <c r="H126" s="35">
        <f>SUM(H119:H125)</f>
        <v>14000</v>
      </c>
      <c r="I126" s="32"/>
      <c r="J126" s="35">
        <f>SUM(J119:J125)</f>
        <v>73100</v>
      </c>
      <c r="K126" s="32"/>
      <c r="L126" s="35">
        <f>SUM(L119:L125)</f>
        <v>45221</v>
      </c>
      <c r="M126" s="32"/>
      <c r="N126" s="35">
        <f>SUM(N119:N125)</f>
        <v>22000</v>
      </c>
      <c r="O126" s="12"/>
      <c r="P126" s="17"/>
    </row>
    <row r="127" spans="1:16" x14ac:dyDescent="0.2">
      <c r="A127" s="32"/>
      <c r="B127" s="32"/>
      <c r="C127" s="32"/>
      <c r="D127" s="32"/>
      <c r="E127" s="32"/>
      <c r="F127" s="32"/>
      <c r="G127" s="32"/>
      <c r="H127" s="33"/>
      <c r="I127" s="32"/>
      <c r="J127" s="32"/>
      <c r="K127" s="32"/>
      <c r="L127" s="32"/>
      <c r="M127" s="32"/>
      <c r="N127" s="32"/>
      <c r="O127" s="6"/>
    </row>
    <row r="128" spans="1:16" x14ac:dyDescent="0.2">
      <c r="A128" s="32">
        <v>3721</v>
      </c>
      <c r="B128" s="32">
        <v>5169</v>
      </c>
      <c r="C128" s="32" t="s">
        <v>44</v>
      </c>
      <c r="D128" s="32"/>
      <c r="E128" s="32"/>
      <c r="F128" s="32"/>
      <c r="G128" s="32"/>
      <c r="H128" s="33">
        <v>35000</v>
      </c>
      <c r="I128" s="32"/>
      <c r="J128" s="33">
        <v>35000</v>
      </c>
      <c r="K128" s="32"/>
      <c r="L128" s="33">
        <v>9135</v>
      </c>
      <c r="M128" s="32"/>
      <c r="N128" s="33">
        <v>25000</v>
      </c>
      <c r="O128" s="3"/>
      <c r="P128" s="16"/>
    </row>
    <row r="129" spans="1:16" x14ac:dyDescent="0.2">
      <c r="A129" s="34">
        <v>3721</v>
      </c>
      <c r="B129" s="32"/>
      <c r="C129" s="34" t="s">
        <v>44</v>
      </c>
      <c r="D129" s="34"/>
      <c r="E129" s="34"/>
      <c r="F129" s="32"/>
      <c r="G129" s="32"/>
      <c r="H129" s="35">
        <f>SUM(H128)</f>
        <v>35000</v>
      </c>
      <c r="I129" s="32"/>
      <c r="J129" s="35">
        <f>SUM(J128)</f>
        <v>35000</v>
      </c>
      <c r="K129" s="32"/>
      <c r="L129" s="35">
        <f>SUM(L128)</f>
        <v>9135</v>
      </c>
      <c r="M129" s="32"/>
      <c r="N129" s="35">
        <f>SUM(N128)</f>
        <v>25000</v>
      </c>
      <c r="O129" s="6"/>
      <c r="P129" s="17"/>
    </row>
    <row r="130" spans="1:16" x14ac:dyDescent="0.2">
      <c r="A130" s="32"/>
      <c r="B130" s="32"/>
      <c r="C130" s="32"/>
      <c r="D130" s="32"/>
      <c r="E130" s="32"/>
      <c r="F130" s="32"/>
      <c r="G130" s="32"/>
      <c r="H130" s="33"/>
      <c r="I130" s="32"/>
      <c r="J130" s="32"/>
      <c r="K130" s="32"/>
      <c r="L130" s="32"/>
      <c r="M130" s="32"/>
      <c r="N130" s="32"/>
      <c r="O130" s="3"/>
    </row>
    <row r="131" spans="1:16" x14ac:dyDescent="0.2">
      <c r="A131" s="32">
        <v>3722</v>
      </c>
      <c r="B131" s="32">
        <v>5169</v>
      </c>
      <c r="C131" s="32" t="s">
        <v>45</v>
      </c>
      <c r="D131" s="32"/>
      <c r="E131" s="32"/>
      <c r="F131" s="32"/>
      <c r="G131" s="32"/>
      <c r="H131" s="33">
        <v>150000</v>
      </c>
      <c r="I131" s="32"/>
      <c r="J131" s="33">
        <v>150000</v>
      </c>
      <c r="K131" s="32"/>
      <c r="L131" s="33">
        <v>81121.740000000005</v>
      </c>
      <c r="M131" s="32"/>
      <c r="N131" s="33">
        <v>120000</v>
      </c>
      <c r="O131" s="3"/>
      <c r="P131" s="16"/>
    </row>
    <row r="132" spans="1:16" x14ac:dyDescent="0.2">
      <c r="A132" s="34">
        <v>3722</v>
      </c>
      <c r="B132" s="32"/>
      <c r="C132" s="34" t="s">
        <v>46</v>
      </c>
      <c r="D132" s="34"/>
      <c r="E132" s="34"/>
      <c r="F132" s="32"/>
      <c r="G132" s="32"/>
      <c r="H132" s="35">
        <f>SUM(H131)</f>
        <v>150000</v>
      </c>
      <c r="I132" s="32"/>
      <c r="J132" s="35">
        <f>SUM(J131)</f>
        <v>150000</v>
      </c>
      <c r="K132" s="32"/>
      <c r="L132" s="35">
        <f>SUM(L131)</f>
        <v>81121.740000000005</v>
      </c>
      <c r="M132" s="32"/>
      <c r="N132" s="35">
        <f>SUM(N131)</f>
        <v>120000</v>
      </c>
      <c r="O132" s="6"/>
      <c r="P132" s="17"/>
    </row>
    <row r="133" spans="1:16" x14ac:dyDescent="0.2">
      <c r="A133" s="32"/>
      <c r="B133" s="32"/>
      <c r="C133" s="32"/>
      <c r="D133" s="32"/>
      <c r="E133" s="32"/>
      <c r="F133" s="32"/>
      <c r="G133" s="32"/>
      <c r="H133" s="33"/>
      <c r="I133" s="32"/>
      <c r="J133" s="32"/>
      <c r="K133" s="32"/>
      <c r="L133" s="32"/>
      <c r="M133" s="32"/>
      <c r="N133" s="32"/>
      <c r="O133" s="3"/>
    </row>
    <row r="134" spans="1:16" x14ac:dyDescent="0.2">
      <c r="A134" s="32">
        <v>3723</v>
      </c>
      <c r="B134" s="32">
        <v>5169</v>
      </c>
      <c r="C134" s="32" t="s">
        <v>47</v>
      </c>
      <c r="D134" s="32"/>
      <c r="E134" s="32"/>
      <c r="F134" s="32"/>
      <c r="G134" s="32"/>
      <c r="H134" s="33">
        <v>40000</v>
      </c>
      <c r="I134" s="32"/>
      <c r="J134" s="33">
        <v>40000</v>
      </c>
      <c r="K134" s="32"/>
      <c r="L134" s="33">
        <v>29236.52</v>
      </c>
      <c r="M134" s="32"/>
      <c r="N134" s="33">
        <v>40000</v>
      </c>
      <c r="O134" s="3"/>
      <c r="P134" s="16"/>
    </row>
    <row r="135" spans="1:16" x14ac:dyDescent="0.2">
      <c r="A135" s="32">
        <v>3723</v>
      </c>
      <c r="B135" s="32">
        <v>5139</v>
      </c>
      <c r="C135" s="32" t="s">
        <v>25</v>
      </c>
      <c r="D135" s="32"/>
      <c r="E135" s="32"/>
      <c r="F135" s="32"/>
      <c r="G135" s="32"/>
      <c r="H135" s="33">
        <v>0</v>
      </c>
      <c r="I135" s="32"/>
      <c r="J135" s="33">
        <v>0</v>
      </c>
      <c r="K135" s="32"/>
      <c r="L135" s="33">
        <v>0</v>
      </c>
      <c r="M135" s="32"/>
      <c r="N135" s="33">
        <v>0</v>
      </c>
      <c r="O135" s="3"/>
      <c r="P135" s="16"/>
    </row>
    <row r="136" spans="1:16" x14ac:dyDescent="0.2">
      <c r="A136" s="32">
        <v>3723</v>
      </c>
      <c r="B136" s="32">
        <v>6121</v>
      </c>
      <c r="C136" s="32" t="s">
        <v>155</v>
      </c>
      <c r="D136" s="32"/>
      <c r="E136" s="32"/>
      <c r="F136" s="32"/>
      <c r="G136" s="32"/>
      <c r="H136" s="33">
        <v>0</v>
      </c>
      <c r="I136" s="32"/>
      <c r="J136" s="33">
        <v>75000</v>
      </c>
      <c r="K136" s="32"/>
      <c r="L136" s="33">
        <v>72434</v>
      </c>
      <c r="M136" s="32"/>
      <c r="N136" s="33">
        <v>0</v>
      </c>
      <c r="O136" s="3"/>
      <c r="P136" s="16"/>
    </row>
    <row r="137" spans="1:16" x14ac:dyDescent="0.2">
      <c r="A137" s="32">
        <v>3723</v>
      </c>
      <c r="B137" s="32">
        <v>6122</v>
      </c>
      <c r="C137" s="32" t="s">
        <v>154</v>
      </c>
      <c r="D137" s="32"/>
      <c r="E137" s="32"/>
      <c r="F137" s="32"/>
      <c r="G137" s="32"/>
      <c r="H137" s="33">
        <v>0</v>
      </c>
      <c r="I137" s="32"/>
      <c r="J137" s="33">
        <v>67000</v>
      </c>
      <c r="K137" s="32"/>
      <c r="L137" s="33">
        <v>66550</v>
      </c>
      <c r="M137" s="32"/>
      <c r="N137" s="33">
        <v>0</v>
      </c>
      <c r="O137" s="3"/>
      <c r="P137" s="16"/>
    </row>
    <row r="138" spans="1:16" x14ac:dyDescent="0.2">
      <c r="A138" s="32">
        <v>3723</v>
      </c>
      <c r="B138" s="32">
        <v>5137</v>
      </c>
      <c r="C138" s="32" t="s">
        <v>97</v>
      </c>
      <c r="D138" s="32"/>
      <c r="E138" s="32"/>
      <c r="F138" s="32"/>
      <c r="G138" s="32"/>
      <c r="H138" s="33">
        <v>10000</v>
      </c>
      <c r="I138" s="32"/>
      <c r="J138" s="33">
        <v>0</v>
      </c>
      <c r="K138" s="32"/>
      <c r="L138" s="33">
        <v>0</v>
      </c>
      <c r="M138" s="32"/>
      <c r="N138" s="33">
        <v>0</v>
      </c>
      <c r="O138" s="3"/>
      <c r="P138" s="16"/>
    </row>
    <row r="139" spans="1:16" x14ac:dyDescent="0.2">
      <c r="A139" s="34">
        <v>3723</v>
      </c>
      <c r="B139" s="32"/>
      <c r="C139" s="34" t="s">
        <v>47</v>
      </c>
      <c r="D139" s="34"/>
      <c r="E139" s="34"/>
      <c r="F139" s="32"/>
      <c r="G139" s="32"/>
      <c r="H139" s="35">
        <f>SUM(H134:H138)</f>
        <v>50000</v>
      </c>
      <c r="I139" s="32"/>
      <c r="J139" s="35">
        <f>SUM(J134:J138)</f>
        <v>182000</v>
      </c>
      <c r="K139" s="32"/>
      <c r="L139" s="35">
        <f>SUM(L134:L138)</f>
        <v>168220.52000000002</v>
      </c>
      <c r="M139" s="32"/>
      <c r="N139" s="35">
        <f>SUM(N134:N138)</f>
        <v>40000</v>
      </c>
      <c r="O139" s="6"/>
      <c r="P139" s="17"/>
    </row>
    <row r="140" spans="1:16" x14ac:dyDescent="0.2">
      <c r="A140" s="32"/>
      <c r="B140" s="32"/>
      <c r="C140" s="32"/>
      <c r="D140" s="32"/>
      <c r="E140" s="32"/>
      <c r="F140" s="32"/>
      <c r="G140" s="32"/>
      <c r="H140" s="33"/>
      <c r="I140" s="32"/>
      <c r="J140" s="32"/>
      <c r="K140" s="32"/>
      <c r="L140" s="32"/>
      <c r="M140" s="32"/>
      <c r="N140" s="32"/>
      <c r="O140" s="3"/>
    </row>
    <row r="141" spans="1:16" x14ac:dyDescent="0.2">
      <c r="A141" s="32">
        <v>3745</v>
      </c>
      <c r="B141" s="32">
        <v>5021</v>
      </c>
      <c r="C141" s="32" t="s">
        <v>24</v>
      </c>
      <c r="D141" s="32"/>
      <c r="E141" s="32"/>
      <c r="F141" s="32"/>
      <c r="G141" s="32"/>
      <c r="H141" s="33">
        <v>30000</v>
      </c>
      <c r="I141" s="32"/>
      <c r="J141" s="33">
        <v>50000</v>
      </c>
      <c r="K141" s="32"/>
      <c r="L141" s="33">
        <v>26720</v>
      </c>
      <c r="M141" s="32"/>
      <c r="N141" s="33">
        <v>30000</v>
      </c>
      <c r="O141" s="3"/>
      <c r="P141" s="16"/>
    </row>
    <row r="142" spans="1:16" x14ac:dyDescent="0.2">
      <c r="A142" s="32">
        <v>3745</v>
      </c>
      <c r="B142" s="32">
        <v>5137</v>
      </c>
      <c r="C142" s="37" t="s">
        <v>113</v>
      </c>
      <c r="D142" s="32"/>
      <c r="E142" s="32"/>
      <c r="F142" s="32"/>
      <c r="G142" s="32"/>
      <c r="H142" s="33">
        <v>0</v>
      </c>
      <c r="I142" s="32"/>
      <c r="J142" s="33">
        <v>0</v>
      </c>
      <c r="K142" s="32"/>
      <c r="L142" s="33">
        <v>0</v>
      </c>
      <c r="M142" s="32"/>
      <c r="N142" s="36">
        <v>0</v>
      </c>
      <c r="O142" s="3"/>
      <c r="P142" s="5"/>
    </row>
    <row r="143" spans="1:16" x14ac:dyDescent="0.2">
      <c r="A143" s="32">
        <v>3745</v>
      </c>
      <c r="B143" s="32">
        <v>5139</v>
      </c>
      <c r="C143" s="32" t="s">
        <v>25</v>
      </c>
      <c r="D143" s="32"/>
      <c r="E143" s="32"/>
      <c r="F143" s="32"/>
      <c r="G143" s="32"/>
      <c r="H143" s="33">
        <v>20000</v>
      </c>
      <c r="I143" s="32"/>
      <c r="J143" s="33">
        <v>20000</v>
      </c>
      <c r="K143" s="32"/>
      <c r="L143" s="33">
        <v>14250.43</v>
      </c>
      <c r="M143" s="32"/>
      <c r="N143" s="33">
        <v>20000</v>
      </c>
      <c r="O143" s="3"/>
      <c r="P143" s="16"/>
    </row>
    <row r="144" spans="1:16" x14ac:dyDescent="0.2">
      <c r="A144" s="32">
        <v>3745</v>
      </c>
      <c r="B144" s="32">
        <v>5156</v>
      </c>
      <c r="C144" s="32" t="s">
        <v>48</v>
      </c>
      <c r="D144" s="32"/>
      <c r="E144" s="32"/>
      <c r="F144" s="32"/>
      <c r="G144" s="32"/>
      <c r="H144" s="33">
        <v>20000</v>
      </c>
      <c r="I144" s="32"/>
      <c r="J144" s="33">
        <v>20000</v>
      </c>
      <c r="K144" s="32"/>
      <c r="L144" s="33">
        <v>15649.68</v>
      </c>
      <c r="M144" s="32"/>
      <c r="N144" s="33">
        <v>20000</v>
      </c>
      <c r="O144" s="3"/>
      <c r="P144" s="16"/>
    </row>
    <row r="145" spans="1:16" x14ac:dyDescent="0.2">
      <c r="A145" s="32">
        <v>3745</v>
      </c>
      <c r="B145" s="32">
        <v>5171</v>
      </c>
      <c r="C145" s="32" t="s">
        <v>49</v>
      </c>
      <c r="D145" s="32"/>
      <c r="E145" s="32"/>
      <c r="F145" s="32"/>
      <c r="G145" s="32"/>
      <c r="H145" s="33">
        <v>10000</v>
      </c>
      <c r="I145" s="32"/>
      <c r="J145" s="33">
        <v>10000</v>
      </c>
      <c r="K145" s="32"/>
      <c r="L145" s="33">
        <v>9031</v>
      </c>
      <c r="M145" s="32"/>
      <c r="N145" s="33">
        <v>10000</v>
      </c>
      <c r="O145" s="3"/>
      <c r="P145" s="16"/>
    </row>
    <row r="146" spans="1:16" x14ac:dyDescent="0.2">
      <c r="A146" s="32">
        <v>3745</v>
      </c>
      <c r="B146" s="32">
        <v>5169</v>
      </c>
      <c r="C146" s="32" t="s">
        <v>114</v>
      </c>
      <c r="D146" s="32"/>
      <c r="E146" s="32"/>
      <c r="F146" s="32"/>
      <c r="G146" s="32"/>
      <c r="H146" s="33">
        <v>10000</v>
      </c>
      <c r="I146" s="32"/>
      <c r="J146" s="33">
        <v>10000</v>
      </c>
      <c r="K146" s="32"/>
      <c r="L146" s="33">
        <v>0</v>
      </c>
      <c r="M146" s="32"/>
      <c r="N146" s="33">
        <v>10000</v>
      </c>
      <c r="O146" s="3"/>
      <c r="P146" s="16"/>
    </row>
    <row r="147" spans="1:16" x14ac:dyDescent="0.2">
      <c r="A147" s="32">
        <v>3745</v>
      </c>
      <c r="B147" s="32">
        <v>6123</v>
      </c>
      <c r="C147" s="32" t="s">
        <v>156</v>
      </c>
      <c r="D147" s="32"/>
      <c r="E147" s="32"/>
      <c r="F147" s="32"/>
      <c r="G147" s="32"/>
      <c r="H147" s="33">
        <v>0</v>
      </c>
      <c r="I147" s="32"/>
      <c r="J147" s="33">
        <v>460000</v>
      </c>
      <c r="K147" s="32"/>
      <c r="L147" s="33">
        <v>425016</v>
      </c>
      <c r="M147" s="32"/>
      <c r="N147" s="33">
        <v>0</v>
      </c>
      <c r="O147" s="3"/>
      <c r="P147" s="16"/>
    </row>
    <row r="148" spans="1:16" x14ac:dyDescent="0.2">
      <c r="A148" s="34">
        <v>3745</v>
      </c>
      <c r="B148" s="32"/>
      <c r="C148" s="34" t="s">
        <v>50</v>
      </c>
      <c r="D148" s="32"/>
      <c r="E148" s="32"/>
      <c r="F148" s="32"/>
      <c r="G148" s="32"/>
      <c r="H148" s="35">
        <f>SUM(H141:H147)</f>
        <v>90000</v>
      </c>
      <c r="I148" s="32"/>
      <c r="J148" s="35">
        <f>SUM(J141:J147)</f>
        <v>570000</v>
      </c>
      <c r="K148" s="32"/>
      <c r="L148" s="35">
        <f>SUM(L141:L147)</f>
        <v>490667.11</v>
      </c>
      <c r="M148" s="32"/>
      <c r="N148" s="35">
        <f>SUM(N141:N147)</f>
        <v>90000</v>
      </c>
      <c r="O148" s="6"/>
      <c r="P148" s="17"/>
    </row>
    <row r="149" spans="1:16" x14ac:dyDescent="0.2">
      <c r="A149" s="32"/>
      <c r="B149" s="32"/>
      <c r="C149" s="34"/>
      <c r="D149" s="32"/>
      <c r="E149" s="32"/>
      <c r="F149" s="32"/>
      <c r="G149" s="32"/>
      <c r="H149" s="33"/>
      <c r="I149" s="32"/>
      <c r="J149" s="32"/>
      <c r="K149" s="32"/>
      <c r="L149" s="32"/>
      <c r="M149" s="32"/>
      <c r="N149" s="33"/>
      <c r="O149" s="6"/>
    </row>
    <row r="150" spans="1:16" x14ac:dyDescent="0.2">
      <c r="A150" s="32">
        <v>5213</v>
      </c>
      <c r="B150" s="32">
        <v>5903</v>
      </c>
      <c r="C150" s="32" t="s">
        <v>115</v>
      </c>
      <c r="D150" s="32"/>
      <c r="E150" s="32"/>
      <c r="F150" s="32"/>
      <c r="G150" s="32"/>
      <c r="H150" s="33">
        <v>2000</v>
      </c>
      <c r="I150" s="32"/>
      <c r="J150" s="33">
        <v>2000</v>
      </c>
      <c r="K150" s="32"/>
      <c r="L150" s="33">
        <v>2000</v>
      </c>
      <c r="M150" s="32"/>
      <c r="N150" s="33">
        <v>2000</v>
      </c>
      <c r="O150" s="6"/>
      <c r="P150" s="16"/>
    </row>
    <row r="151" spans="1:16" x14ac:dyDescent="0.2">
      <c r="A151" s="32">
        <v>5213</v>
      </c>
      <c r="B151" s="32">
        <v>5139</v>
      </c>
      <c r="C151" s="32" t="s">
        <v>108</v>
      </c>
      <c r="D151" s="32"/>
      <c r="E151" s="32"/>
      <c r="F151" s="32"/>
      <c r="G151" s="32"/>
      <c r="H151" s="33">
        <v>3000</v>
      </c>
      <c r="I151" s="32"/>
      <c r="J151" s="33">
        <v>3000</v>
      </c>
      <c r="K151" s="32"/>
      <c r="L151" s="33">
        <v>3000</v>
      </c>
      <c r="M151" s="32"/>
      <c r="N151" s="33">
        <v>3000</v>
      </c>
      <c r="O151" s="6"/>
      <c r="P151" s="16"/>
    </row>
    <row r="152" spans="1:16" x14ac:dyDescent="0.2">
      <c r="A152" s="34">
        <v>5213</v>
      </c>
      <c r="B152" s="32"/>
      <c r="C152" s="34" t="s">
        <v>116</v>
      </c>
      <c r="D152" s="32"/>
      <c r="E152" s="32"/>
      <c r="F152" s="32"/>
      <c r="G152" s="32"/>
      <c r="H152" s="35">
        <f>SUM(H150:H151)</f>
        <v>5000</v>
      </c>
      <c r="I152" s="32"/>
      <c r="J152" s="35">
        <f>SUM(J150:J151)</f>
        <v>5000</v>
      </c>
      <c r="K152" s="32"/>
      <c r="L152" s="35">
        <f>SUM(L150:L151)</f>
        <v>5000</v>
      </c>
      <c r="M152" s="32"/>
      <c r="N152" s="35">
        <f>SUM(N150:N151)</f>
        <v>5000</v>
      </c>
      <c r="O152" s="6"/>
      <c r="P152" s="17"/>
    </row>
    <row r="153" spans="1:16" x14ac:dyDescent="0.2">
      <c r="A153" s="32"/>
      <c r="B153" s="32"/>
      <c r="C153" s="32"/>
      <c r="D153" s="32"/>
      <c r="E153" s="32"/>
      <c r="F153" s="32"/>
      <c r="G153" s="32"/>
      <c r="H153" s="33"/>
      <c r="I153" s="32"/>
      <c r="J153" s="33"/>
      <c r="K153" s="32"/>
      <c r="L153" s="33"/>
      <c r="M153" s="32"/>
      <c r="N153" s="33"/>
      <c r="O153" s="6"/>
      <c r="P153" s="16"/>
    </row>
    <row r="154" spans="1:16" x14ac:dyDescent="0.2">
      <c r="A154" s="32">
        <v>5299</v>
      </c>
      <c r="B154" s="32">
        <v>5156</v>
      </c>
      <c r="C154" s="32" t="s">
        <v>117</v>
      </c>
      <c r="D154" s="32"/>
      <c r="E154" s="32"/>
      <c r="F154" s="32"/>
      <c r="G154" s="32"/>
      <c r="H154" s="33">
        <v>1000</v>
      </c>
      <c r="I154" s="32"/>
      <c r="J154" s="33">
        <v>0</v>
      </c>
      <c r="K154" s="32"/>
      <c r="L154" s="33">
        <v>0</v>
      </c>
      <c r="M154" s="32"/>
      <c r="N154" s="33">
        <v>1000</v>
      </c>
      <c r="O154" s="3"/>
      <c r="P154" s="16"/>
    </row>
    <row r="155" spans="1:16" x14ac:dyDescent="0.2">
      <c r="A155" s="34">
        <v>5299</v>
      </c>
      <c r="B155" s="32"/>
      <c r="C155" s="34" t="s">
        <v>118</v>
      </c>
      <c r="D155" s="32"/>
      <c r="E155" s="32"/>
      <c r="F155" s="32"/>
      <c r="G155" s="32"/>
      <c r="H155" s="35">
        <v>1000</v>
      </c>
      <c r="I155" s="32"/>
      <c r="J155" s="35">
        <v>1000</v>
      </c>
      <c r="K155" s="32"/>
      <c r="L155" s="35">
        <v>1000</v>
      </c>
      <c r="M155" s="32"/>
      <c r="N155" s="35">
        <v>1000</v>
      </c>
      <c r="O155" s="6"/>
      <c r="P155" s="17"/>
    </row>
    <row r="156" spans="1:16" x14ac:dyDescent="0.2">
      <c r="A156" s="34"/>
      <c r="B156" s="32"/>
      <c r="C156" s="34"/>
      <c r="D156" s="32"/>
      <c r="E156" s="32"/>
      <c r="F156" s="32"/>
      <c r="G156" s="32"/>
      <c r="H156" s="35"/>
      <c r="I156" s="32"/>
      <c r="J156" s="35"/>
      <c r="K156" s="32"/>
      <c r="L156" s="35"/>
      <c r="M156" s="32"/>
      <c r="N156" s="35"/>
      <c r="O156" s="6"/>
      <c r="P156" s="17"/>
    </row>
    <row r="157" spans="1:16" x14ac:dyDescent="0.2">
      <c r="A157" s="32">
        <v>5512</v>
      </c>
      <c r="B157" s="32">
        <v>5021</v>
      </c>
      <c r="C157" s="32" t="s">
        <v>24</v>
      </c>
      <c r="D157" s="32"/>
      <c r="E157" s="32"/>
      <c r="F157" s="32"/>
      <c r="G157" s="32"/>
      <c r="H157" s="33">
        <v>0</v>
      </c>
      <c r="I157" s="32"/>
      <c r="J157" s="36">
        <v>20000</v>
      </c>
      <c r="K157" s="32"/>
      <c r="L157" s="36">
        <v>14895</v>
      </c>
      <c r="M157" s="32"/>
      <c r="N157" s="32">
        <v>0</v>
      </c>
      <c r="O157" s="3"/>
    </row>
    <row r="158" spans="1:16" x14ac:dyDescent="0.2">
      <c r="A158" s="32">
        <v>5512</v>
      </c>
      <c r="B158" s="32">
        <v>5139</v>
      </c>
      <c r="C158" s="32" t="s">
        <v>25</v>
      </c>
      <c r="D158" s="32"/>
      <c r="E158" s="32"/>
      <c r="F158" s="32"/>
      <c r="G158" s="32"/>
      <c r="H158" s="33">
        <v>20000</v>
      </c>
      <c r="I158" s="32"/>
      <c r="J158" s="33">
        <v>20000</v>
      </c>
      <c r="K158" s="32"/>
      <c r="L158" s="33">
        <v>18887</v>
      </c>
      <c r="M158" s="32"/>
      <c r="N158" s="33">
        <v>20000</v>
      </c>
      <c r="O158" s="3"/>
      <c r="P158" s="16"/>
    </row>
    <row r="159" spans="1:16" x14ac:dyDescent="0.2">
      <c r="A159" s="32">
        <v>5512</v>
      </c>
      <c r="B159" s="32">
        <v>5137</v>
      </c>
      <c r="C159" s="32" t="s">
        <v>75</v>
      </c>
      <c r="D159" s="32"/>
      <c r="E159" s="32"/>
      <c r="F159" s="32"/>
      <c r="G159" s="32"/>
      <c r="H159" s="33">
        <v>20000</v>
      </c>
      <c r="I159" s="32"/>
      <c r="J159" s="33">
        <v>50000</v>
      </c>
      <c r="K159" s="32"/>
      <c r="L159" s="33">
        <v>46196.800000000003</v>
      </c>
      <c r="M159" s="32"/>
      <c r="N159" s="33">
        <v>20000</v>
      </c>
      <c r="O159" s="3"/>
      <c r="P159" s="16"/>
    </row>
    <row r="160" spans="1:16" x14ac:dyDescent="0.2">
      <c r="A160" s="32">
        <v>5512</v>
      </c>
      <c r="B160" s="32">
        <v>5154</v>
      </c>
      <c r="C160" s="37" t="s">
        <v>26</v>
      </c>
      <c r="D160" s="32"/>
      <c r="E160" s="32"/>
      <c r="F160" s="32"/>
      <c r="G160" s="32"/>
      <c r="H160" s="33">
        <v>10000</v>
      </c>
      <c r="I160" s="32"/>
      <c r="J160" s="33">
        <v>10000</v>
      </c>
      <c r="K160" s="32"/>
      <c r="L160" s="33">
        <v>11694.8</v>
      </c>
      <c r="M160" s="32"/>
      <c r="N160" s="33">
        <v>10000</v>
      </c>
      <c r="O160" s="3"/>
      <c r="P160" s="16"/>
    </row>
    <row r="161" spans="1:16" x14ac:dyDescent="0.2">
      <c r="A161" s="32">
        <v>5512</v>
      </c>
      <c r="B161" s="32">
        <v>5156</v>
      </c>
      <c r="C161" s="32" t="s">
        <v>48</v>
      </c>
      <c r="D161" s="32"/>
      <c r="E161" s="32"/>
      <c r="F161" s="32"/>
      <c r="G161" s="32"/>
      <c r="H161" s="33">
        <v>5000</v>
      </c>
      <c r="I161" s="32"/>
      <c r="J161" s="33">
        <v>5000</v>
      </c>
      <c r="K161" s="32"/>
      <c r="L161" s="33">
        <v>0</v>
      </c>
      <c r="M161" s="32"/>
      <c r="N161" s="33">
        <v>5000</v>
      </c>
      <c r="O161" s="3"/>
      <c r="P161" s="16"/>
    </row>
    <row r="162" spans="1:16" x14ac:dyDescent="0.2">
      <c r="A162" s="32">
        <v>5512</v>
      </c>
      <c r="B162" s="32">
        <v>5163</v>
      </c>
      <c r="C162" s="32" t="s">
        <v>67</v>
      </c>
      <c r="D162" s="32"/>
      <c r="E162" s="32"/>
      <c r="F162" s="32"/>
      <c r="G162" s="32"/>
      <c r="H162" s="33">
        <v>0</v>
      </c>
      <c r="I162" s="32"/>
      <c r="J162" s="33">
        <v>300</v>
      </c>
      <c r="K162" s="32"/>
      <c r="L162" s="33">
        <v>287</v>
      </c>
      <c r="M162" s="32"/>
      <c r="N162" s="33">
        <v>0</v>
      </c>
      <c r="O162" s="3"/>
      <c r="P162" s="16"/>
    </row>
    <row r="163" spans="1:16" x14ac:dyDescent="0.2">
      <c r="A163" s="32">
        <v>5512</v>
      </c>
      <c r="B163" s="32">
        <v>5168</v>
      </c>
      <c r="C163" s="32" t="s">
        <v>119</v>
      </c>
      <c r="D163" s="32"/>
      <c r="E163" s="32"/>
      <c r="F163" s="32"/>
      <c r="G163" s="32"/>
      <c r="H163" s="33">
        <v>0</v>
      </c>
      <c r="I163" s="32"/>
      <c r="J163" s="33">
        <v>0</v>
      </c>
      <c r="K163" s="32"/>
      <c r="L163" s="33">
        <v>0</v>
      </c>
      <c r="M163" s="32"/>
      <c r="N163" s="33">
        <v>0</v>
      </c>
      <c r="O163" s="3"/>
      <c r="P163" s="16"/>
    </row>
    <row r="164" spans="1:16" x14ac:dyDescent="0.2">
      <c r="A164" s="32">
        <v>5512</v>
      </c>
      <c r="B164" s="32">
        <v>5169</v>
      </c>
      <c r="C164" s="32" t="s">
        <v>22</v>
      </c>
      <c r="D164" s="32"/>
      <c r="E164" s="32"/>
      <c r="F164" s="32"/>
      <c r="G164" s="32"/>
      <c r="H164" s="33">
        <v>5000</v>
      </c>
      <c r="I164" s="32"/>
      <c r="J164" s="33">
        <v>25000</v>
      </c>
      <c r="K164" s="32"/>
      <c r="L164" s="33">
        <v>33948.980000000003</v>
      </c>
      <c r="M164" s="32"/>
      <c r="N164" s="33">
        <v>5000</v>
      </c>
      <c r="O164" s="3"/>
      <c r="P164" s="16"/>
    </row>
    <row r="165" spans="1:16" x14ac:dyDescent="0.2">
      <c r="A165" s="32">
        <v>5512</v>
      </c>
      <c r="B165" s="32">
        <v>5162</v>
      </c>
      <c r="C165" s="32" t="s">
        <v>120</v>
      </c>
      <c r="D165" s="32"/>
      <c r="E165" s="32"/>
      <c r="F165" s="32"/>
      <c r="G165" s="32"/>
      <c r="H165" s="33">
        <v>2000</v>
      </c>
      <c r="I165" s="32"/>
      <c r="J165" s="33">
        <v>1700</v>
      </c>
      <c r="K165" s="32"/>
      <c r="L165" s="33">
        <v>0</v>
      </c>
      <c r="M165" s="32"/>
      <c r="N165" s="33">
        <v>2000</v>
      </c>
      <c r="O165" s="3"/>
      <c r="P165" s="16"/>
    </row>
    <row r="166" spans="1:16" x14ac:dyDescent="0.2">
      <c r="A166" s="32">
        <v>5512</v>
      </c>
      <c r="B166" s="32">
        <v>5173</v>
      </c>
      <c r="C166" s="32" t="s">
        <v>56</v>
      </c>
      <c r="D166" s="32"/>
      <c r="E166" s="32"/>
      <c r="F166" s="32"/>
      <c r="G166" s="32"/>
      <c r="H166" s="33">
        <v>0</v>
      </c>
      <c r="I166" s="32"/>
      <c r="J166" s="33">
        <v>0</v>
      </c>
      <c r="K166" s="32"/>
      <c r="L166" s="33">
        <v>0</v>
      </c>
      <c r="M166" s="32"/>
      <c r="N166" s="33">
        <v>0</v>
      </c>
      <c r="O166" s="3"/>
      <c r="P166" s="16"/>
    </row>
    <row r="167" spans="1:16" x14ac:dyDescent="0.2">
      <c r="A167" s="32">
        <v>5512</v>
      </c>
      <c r="B167" s="32">
        <v>5221</v>
      </c>
      <c r="C167" s="32" t="s">
        <v>157</v>
      </c>
      <c r="D167" s="32"/>
      <c r="E167" s="32"/>
      <c r="F167" s="32"/>
      <c r="G167" s="32"/>
      <c r="H167" s="33">
        <v>0</v>
      </c>
      <c r="I167" s="32"/>
      <c r="J167" s="33">
        <v>2000</v>
      </c>
      <c r="K167" s="32"/>
      <c r="L167" s="33">
        <v>2000</v>
      </c>
      <c r="M167" s="32"/>
      <c r="N167" s="33">
        <v>0</v>
      </c>
      <c r="O167" s="3"/>
      <c r="P167" s="16"/>
    </row>
    <row r="168" spans="1:16" x14ac:dyDescent="0.2">
      <c r="A168" s="32">
        <v>5512</v>
      </c>
      <c r="B168" s="32">
        <v>5171</v>
      </c>
      <c r="C168" s="32" t="s">
        <v>29</v>
      </c>
      <c r="D168" s="32"/>
      <c r="E168" s="32"/>
      <c r="F168" s="32"/>
      <c r="G168" s="32"/>
      <c r="H168" s="33">
        <v>3500</v>
      </c>
      <c r="I168" s="32"/>
      <c r="J168" s="33">
        <v>489013</v>
      </c>
      <c r="K168" s="32"/>
      <c r="L168" s="33">
        <v>541531.19999999995</v>
      </c>
      <c r="M168" s="32"/>
      <c r="N168" s="33">
        <v>3500</v>
      </c>
      <c r="O168" s="3"/>
      <c r="P168" s="16"/>
    </row>
    <row r="169" spans="1:16" x14ac:dyDescent="0.2">
      <c r="A169" s="32">
        <v>5512</v>
      </c>
      <c r="B169" s="32">
        <v>6121</v>
      </c>
      <c r="C169" s="32" t="s">
        <v>155</v>
      </c>
      <c r="D169" s="32"/>
      <c r="E169" s="32"/>
      <c r="F169" s="32"/>
      <c r="G169" s="32"/>
      <c r="H169" s="33">
        <v>150000</v>
      </c>
      <c r="I169" s="32"/>
      <c r="J169" s="33">
        <v>140000</v>
      </c>
      <c r="K169" s="32"/>
      <c r="L169" s="33">
        <v>0</v>
      </c>
      <c r="M169" s="32"/>
      <c r="N169" s="33">
        <v>150000</v>
      </c>
      <c r="O169" s="3"/>
      <c r="P169" s="16"/>
    </row>
    <row r="170" spans="1:16" x14ac:dyDescent="0.2">
      <c r="A170" s="32">
        <v>5512</v>
      </c>
      <c r="B170" s="32">
        <v>6122</v>
      </c>
      <c r="C170" s="32" t="s">
        <v>154</v>
      </c>
      <c r="D170" s="32"/>
      <c r="E170" s="32"/>
      <c r="F170" s="32"/>
      <c r="G170" s="32"/>
      <c r="H170" s="33">
        <v>0</v>
      </c>
      <c r="I170" s="32"/>
      <c r="J170" s="33">
        <v>100000</v>
      </c>
      <c r="K170" s="32"/>
      <c r="L170" s="33">
        <v>0</v>
      </c>
      <c r="M170" s="32"/>
      <c r="N170" s="33">
        <v>0</v>
      </c>
      <c r="O170" s="3"/>
      <c r="P170" s="16"/>
    </row>
    <row r="171" spans="1:16" x14ac:dyDescent="0.2">
      <c r="A171" s="34">
        <v>5512</v>
      </c>
      <c r="B171" s="32"/>
      <c r="C171" s="34" t="s">
        <v>51</v>
      </c>
      <c r="D171" s="34"/>
      <c r="E171" s="34"/>
      <c r="F171" s="32"/>
      <c r="G171" s="32"/>
      <c r="H171" s="35">
        <f>SUM(H157:H170)</f>
        <v>215500</v>
      </c>
      <c r="I171" s="32"/>
      <c r="J171" s="35">
        <f>SUM(J157:J170)</f>
        <v>863013</v>
      </c>
      <c r="K171" s="32"/>
      <c r="L171" s="35">
        <f>SUM(L157:L170)</f>
        <v>669440.78</v>
      </c>
      <c r="M171" s="32"/>
      <c r="N171" s="35">
        <f>SUM(N157:N170)</f>
        <v>215500</v>
      </c>
      <c r="O171" s="6"/>
      <c r="P171" s="17"/>
    </row>
    <row r="172" spans="1:16" x14ac:dyDescent="0.2">
      <c r="A172" s="32"/>
      <c r="B172" s="32"/>
      <c r="C172" s="32"/>
      <c r="D172" s="32"/>
      <c r="E172" s="32"/>
      <c r="F172" s="32"/>
      <c r="G172" s="32"/>
      <c r="H172" s="33"/>
      <c r="I172" s="32"/>
      <c r="J172" s="32"/>
      <c r="K172" s="32"/>
      <c r="L172" s="32"/>
      <c r="M172" s="32"/>
      <c r="N172" s="32"/>
      <c r="O172" s="3"/>
    </row>
    <row r="173" spans="1:16" x14ac:dyDescent="0.2">
      <c r="A173" s="32">
        <v>6112</v>
      </c>
      <c r="B173" s="32">
        <v>5023</v>
      </c>
      <c r="C173" s="32" t="s">
        <v>53</v>
      </c>
      <c r="D173" s="32"/>
      <c r="E173" s="32"/>
      <c r="F173" s="32"/>
      <c r="G173" s="32"/>
      <c r="H173" s="33">
        <v>410000</v>
      </c>
      <c r="I173" s="32"/>
      <c r="J173" s="33">
        <v>410000</v>
      </c>
      <c r="K173" s="32"/>
      <c r="L173" s="33">
        <v>374820</v>
      </c>
      <c r="M173" s="32"/>
      <c r="N173" s="33">
        <v>410000</v>
      </c>
      <c r="O173" s="3"/>
      <c r="P173" s="16"/>
    </row>
    <row r="174" spans="1:16" x14ac:dyDescent="0.2">
      <c r="A174" s="32">
        <v>6112</v>
      </c>
      <c r="B174" s="32">
        <v>5032</v>
      </c>
      <c r="C174" s="32" t="s">
        <v>54</v>
      </c>
      <c r="D174" s="32"/>
      <c r="E174" s="32"/>
      <c r="F174" s="32"/>
      <c r="G174" s="32"/>
      <c r="H174" s="33">
        <v>37000</v>
      </c>
      <c r="I174" s="32"/>
      <c r="J174" s="33">
        <v>37000</v>
      </c>
      <c r="K174" s="32"/>
      <c r="L174" s="33">
        <v>33599</v>
      </c>
      <c r="M174" s="32"/>
      <c r="N174" s="33">
        <v>37000</v>
      </c>
      <c r="O174" s="3"/>
      <c r="P174" s="16"/>
    </row>
    <row r="175" spans="1:16" x14ac:dyDescent="0.2">
      <c r="A175" s="32">
        <v>6112</v>
      </c>
      <c r="B175" s="32">
        <v>5026</v>
      </c>
      <c r="C175" s="32" t="s">
        <v>142</v>
      </c>
      <c r="D175" s="32"/>
      <c r="E175" s="32"/>
      <c r="F175" s="32"/>
      <c r="G175" s="32"/>
      <c r="H175" s="33">
        <v>0</v>
      </c>
      <c r="I175" s="32"/>
      <c r="J175" s="33">
        <v>0</v>
      </c>
      <c r="K175" s="32"/>
      <c r="L175" s="33">
        <v>0</v>
      </c>
      <c r="M175" s="32"/>
      <c r="N175" s="33">
        <v>0</v>
      </c>
      <c r="O175" s="3"/>
      <c r="P175" s="16"/>
    </row>
    <row r="176" spans="1:16" x14ac:dyDescent="0.2">
      <c r="A176" s="32">
        <v>6112</v>
      </c>
      <c r="B176" s="32">
        <v>5173</v>
      </c>
      <c r="C176" s="32" t="s">
        <v>56</v>
      </c>
      <c r="D176" s="32"/>
      <c r="E176" s="32"/>
      <c r="F176" s="32"/>
      <c r="G176" s="32"/>
      <c r="H176" s="33">
        <v>10000</v>
      </c>
      <c r="I176" s="32"/>
      <c r="J176" s="33">
        <v>10000</v>
      </c>
      <c r="K176" s="32"/>
      <c r="L176" s="33">
        <v>6367</v>
      </c>
      <c r="M176" s="32"/>
      <c r="N176" s="33">
        <v>10000</v>
      </c>
      <c r="O176" s="3"/>
      <c r="P176" s="16"/>
    </row>
    <row r="177" spans="1:16" x14ac:dyDescent="0.2">
      <c r="A177" s="34">
        <v>6112</v>
      </c>
      <c r="B177" s="32"/>
      <c r="C177" s="34" t="s">
        <v>57</v>
      </c>
      <c r="D177" s="34"/>
      <c r="E177" s="32"/>
      <c r="F177" s="32"/>
      <c r="G177" s="32"/>
      <c r="H177" s="35">
        <f>SUM(H173:H176)</f>
        <v>457000</v>
      </c>
      <c r="I177" s="32"/>
      <c r="J177" s="35">
        <f>SUM(J173:J176)</f>
        <v>457000</v>
      </c>
      <c r="K177" s="32"/>
      <c r="L177" s="35">
        <f>SUM(L173:L176)</f>
        <v>414786</v>
      </c>
      <c r="M177" s="32"/>
      <c r="N177" s="35">
        <f>SUM(N173:N176)</f>
        <v>457000</v>
      </c>
      <c r="O177" s="6"/>
      <c r="P177" s="17"/>
    </row>
    <row r="178" spans="1:16" x14ac:dyDescent="0.2">
      <c r="A178" s="34"/>
      <c r="B178" s="32"/>
      <c r="C178" s="34"/>
      <c r="D178" s="34"/>
      <c r="E178" s="32"/>
      <c r="F178" s="32"/>
      <c r="G178" s="32"/>
      <c r="H178" s="35"/>
      <c r="I178" s="32"/>
      <c r="J178" s="35"/>
      <c r="K178" s="32"/>
      <c r="L178" s="35"/>
      <c r="M178" s="32"/>
      <c r="N178" s="35"/>
      <c r="O178" s="6"/>
      <c r="P178" s="17"/>
    </row>
    <row r="179" spans="1:16" x14ac:dyDescent="0.2">
      <c r="A179" s="32"/>
      <c r="B179" s="32"/>
      <c r="C179" s="34"/>
      <c r="D179" s="34"/>
      <c r="E179" s="32"/>
      <c r="F179" s="32"/>
      <c r="G179" s="32"/>
      <c r="H179" s="35"/>
      <c r="I179" s="32"/>
      <c r="J179" s="35"/>
      <c r="K179" s="32"/>
      <c r="L179" s="35"/>
      <c r="M179" s="32"/>
      <c r="N179" s="35"/>
      <c r="O179" s="6"/>
      <c r="P179" s="17"/>
    </row>
    <row r="180" spans="1:16" x14ac:dyDescent="0.2">
      <c r="A180" s="32">
        <v>6118</v>
      </c>
      <c r="B180" s="32">
        <v>5019</v>
      </c>
      <c r="C180" s="32" t="s">
        <v>52</v>
      </c>
      <c r="D180" s="34"/>
      <c r="E180" s="32"/>
      <c r="F180" s="32"/>
      <c r="G180" s="32"/>
      <c r="H180" s="33">
        <v>0</v>
      </c>
      <c r="I180" s="32"/>
      <c r="J180" s="33">
        <v>0</v>
      </c>
      <c r="K180" s="32"/>
      <c r="L180" s="33">
        <v>0</v>
      </c>
      <c r="M180" s="32"/>
      <c r="N180" s="33">
        <v>0</v>
      </c>
      <c r="O180" s="6"/>
      <c r="P180" s="16"/>
    </row>
    <row r="181" spans="1:16" x14ac:dyDescent="0.2">
      <c r="A181" s="32">
        <v>6118</v>
      </c>
      <c r="B181" s="32">
        <v>5021</v>
      </c>
      <c r="C181" s="32" t="s">
        <v>24</v>
      </c>
      <c r="D181" s="34"/>
      <c r="E181" s="32"/>
      <c r="F181" s="32"/>
      <c r="G181" s="32"/>
      <c r="H181" s="33">
        <v>0</v>
      </c>
      <c r="I181" s="32"/>
      <c r="J181" s="33">
        <v>17000</v>
      </c>
      <c r="K181" s="32"/>
      <c r="L181" s="33">
        <v>16355</v>
      </c>
      <c r="M181" s="32"/>
      <c r="N181" s="33">
        <v>0</v>
      </c>
      <c r="O181" s="3"/>
      <c r="P181" s="16"/>
    </row>
    <row r="182" spans="1:16" x14ac:dyDescent="0.2">
      <c r="A182" s="32">
        <v>6118</v>
      </c>
      <c r="B182" s="32">
        <v>5139</v>
      </c>
      <c r="C182" s="32" t="s">
        <v>25</v>
      </c>
      <c r="D182" s="32"/>
      <c r="E182" s="32"/>
      <c r="F182" s="32"/>
      <c r="G182" s="32"/>
      <c r="H182" s="33">
        <v>0</v>
      </c>
      <c r="I182" s="32"/>
      <c r="J182" s="33">
        <v>1000</v>
      </c>
      <c r="K182" s="32"/>
      <c r="L182" s="33">
        <v>846</v>
      </c>
      <c r="M182" s="32"/>
      <c r="N182" s="33">
        <v>0</v>
      </c>
      <c r="O182" s="3"/>
      <c r="P182" s="16"/>
    </row>
    <row r="183" spans="1:16" x14ac:dyDescent="0.2">
      <c r="A183" s="32">
        <v>6118</v>
      </c>
      <c r="B183" s="32">
        <v>5169</v>
      </c>
      <c r="C183" s="32" t="s">
        <v>22</v>
      </c>
      <c r="D183" s="32"/>
      <c r="E183" s="32"/>
      <c r="F183" s="32"/>
      <c r="G183" s="32"/>
      <c r="H183" s="33">
        <v>0</v>
      </c>
      <c r="I183" s="32"/>
      <c r="J183" s="33">
        <v>15000</v>
      </c>
      <c r="K183" s="32"/>
      <c r="L183" s="33">
        <v>8250</v>
      </c>
      <c r="M183" s="32"/>
      <c r="N183" s="33">
        <v>0</v>
      </c>
      <c r="O183" s="3"/>
      <c r="P183" s="16"/>
    </row>
    <row r="184" spans="1:16" x14ac:dyDescent="0.2">
      <c r="A184" s="32">
        <v>6118</v>
      </c>
      <c r="B184" s="32">
        <v>5164</v>
      </c>
      <c r="C184" s="32" t="s">
        <v>121</v>
      </c>
      <c r="D184" s="32"/>
      <c r="E184" s="32"/>
      <c r="F184" s="32"/>
      <c r="G184" s="32"/>
      <c r="H184" s="33">
        <v>0</v>
      </c>
      <c r="I184" s="32"/>
      <c r="J184" s="33">
        <v>0</v>
      </c>
      <c r="K184" s="32"/>
      <c r="L184" s="33">
        <v>0</v>
      </c>
      <c r="M184" s="32"/>
      <c r="N184" s="33">
        <v>0</v>
      </c>
      <c r="O184" s="3"/>
      <c r="P184" s="16"/>
    </row>
    <row r="185" spans="1:16" x14ac:dyDescent="0.2">
      <c r="A185" s="32">
        <v>6118</v>
      </c>
      <c r="B185" s="32">
        <v>5171</v>
      </c>
      <c r="C185" s="32" t="s">
        <v>122</v>
      </c>
      <c r="D185" s="32"/>
      <c r="E185" s="32"/>
      <c r="F185" s="32"/>
      <c r="G185" s="32"/>
      <c r="H185" s="33">
        <v>0</v>
      </c>
      <c r="I185" s="32"/>
      <c r="J185" s="33">
        <v>0</v>
      </c>
      <c r="K185" s="32"/>
      <c r="L185" s="33">
        <v>0</v>
      </c>
      <c r="M185" s="32"/>
      <c r="N185" s="33">
        <v>0</v>
      </c>
      <c r="O185" s="3"/>
      <c r="P185" s="16"/>
    </row>
    <row r="186" spans="1:16" x14ac:dyDescent="0.2">
      <c r="A186" s="32">
        <v>6118</v>
      </c>
      <c r="B186" s="32">
        <v>5173</v>
      </c>
      <c r="C186" s="32" t="s">
        <v>56</v>
      </c>
      <c r="D186" s="32"/>
      <c r="E186" s="32"/>
      <c r="F186" s="32"/>
      <c r="G186" s="32"/>
      <c r="H186" s="33">
        <v>0</v>
      </c>
      <c r="I186" s="32"/>
      <c r="J186" s="33">
        <v>1500</v>
      </c>
      <c r="K186" s="32"/>
      <c r="L186" s="33">
        <v>1292</v>
      </c>
      <c r="M186" s="32"/>
      <c r="N186" s="33">
        <v>0</v>
      </c>
      <c r="O186" s="3"/>
      <c r="P186" s="16"/>
    </row>
    <row r="187" spans="1:16" x14ac:dyDescent="0.2">
      <c r="A187" s="34">
        <v>6118</v>
      </c>
      <c r="B187" s="32">
        <v>5175</v>
      </c>
      <c r="C187" s="32" t="s">
        <v>123</v>
      </c>
      <c r="D187" s="32"/>
      <c r="E187" s="32"/>
      <c r="F187" s="32"/>
      <c r="G187" s="32"/>
      <c r="H187" s="33">
        <v>0</v>
      </c>
      <c r="I187" s="32"/>
      <c r="J187" s="33">
        <v>2500</v>
      </c>
      <c r="K187" s="32"/>
      <c r="L187" s="33">
        <v>2027</v>
      </c>
      <c r="M187" s="32"/>
      <c r="N187" s="33">
        <v>0</v>
      </c>
      <c r="O187" s="3"/>
      <c r="P187" s="16"/>
    </row>
    <row r="188" spans="1:16" x14ac:dyDescent="0.2">
      <c r="A188" s="32"/>
      <c r="B188" s="32"/>
      <c r="C188" s="34" t="s">
        <v>163</v>
      </c>
      <c r="D188" s="32"/>
      <c r="E188" s="32"/>
      <c r="F188" s="32"/>
      <c r="G188" s="32"/>
      <c r="H188" s="35">
        <f>SUM(H180:H187)</f>
        <v>0</v>
      </c>
      <c r="I188" s="32"/>
      <c r="J188" s="35">
        <f>SUM(J180:J187)</f>
        <v>37000</v>
      </c>
      <c r="K188" s="32"/>
      <c r="L188" s="35">
        <f>SUM(L180:L187)</f>
        <v>28770</v>
      </c>
      <c r="M188" s="32"/>
      <c r="N188" s="35">
        <f>SUM(N180:N187)</f>
        <v>0</v>
      </c>
      <c r="O188" s="6"/>
      <c r="P188" s="17"/>
    </row>
    <row r="189" spans="1:16" x14ac:dyDescent="0.2">
      <c r="A189" s="32">
        <v>6115</v>
      </c>
      <c r="B189" s="32"/>
      <c r="C189" s="32"/>
      <c r="D189" s="32"/>
      <c r="E189" s="32"/>
      <c r="F189" s="32"/>
      <c r="G189" s="32"/>
      <c r="H189" s="35"/>
      <c r="I189" s="32"/>
      <c r="J189" s="35"/>
      <c r="K189" s="32"/>
      <c r="L189" s="35"/>
      <c r="M189" s="32"/>
      <c r="N189" s="35"/>
      <c r="O189" s="6"/>
      <c r="P189" s="17"/>
    </row>
    <row r="190" spans="1:16" x14ac:dyDescent="0.2">
      <c r="A190" s="32">
        <v>6115</v>
      </c>
      <c r="B190" s="32">
        <v>5021</v>
      </c>
      <c r="C190" s="32" t="s">
        <v>24</v>
      </c>
      <c r="D190" s="34"/>
      <c r="E190" s="32"/>
      <c r="F190" s="32"/>
      <c r="G190" s="32"/>
      <c r="H190" s="33">
        <v>0</v>
      </c>
      <c r="I190" s="32"/>
      <c r="J190" s="33">
        <v>0</v>
      </c>
      <c r="K190" s="32"/>
      <c r="L190" s="33">
        <v>0</v>
      </c>
      <c r="M190" s="32"/>
      <c r="N190" s="33">
        <v>0</v>
      </c>
      <c r="O190" s="6"/>
      <c r="P190" s="17"/>
    </row>
    <row r="191" spans="1:16" x14ac:dyDescent="0.2">
      <c r="A191" s="32">
        <v>6115</v>
      </c>
      <c r="B191" s="32">
        <v>5139</v>
      </c>
      <c r="C191" s="32" t="s">
        <v>143</v>
      </c>
      <c r="D191" s="32"/>
      <c r="E191" s="32"/>
      <c r="F191" s="32"/>
      <c r="G191" s="32"/>
      <c r="H191" s="33">
        <v>0</v>
      </c>
      <c r="I191" s="32"/>
      <c r="J191" s="33">
        <v>0</v>
      </c>
      <c r="K191" s="32"/>
      <c r="L191" s="33">
        <v>0</v>
      </c>
      <c r="M191" s="32"/>
      <c r="N191" s="33">
        <v>0</v>
      </c>
      <c r="O191" s="6"/>
      <c r="P191" s="17"/>
    </row>
    <row r="192" spans="1:16" x14ac:dyDescent="0.2">
      <c r="A192" s="32">
        <v>6115</v>
      </c>
      <c r="B192" s="32">
        <v>5162</v>
      </c>
      <c r="C192" s="32" t="s">
        <v>144</v>
      </c>
      <c r="D192" s="32"/>
      <c r="E192" s="32"/>
      <c r="F192" s="32"/>
      <c r="G192" s="32"/>
      <c r="H192" s="33">
        <v>0</v>
      </c>
      <c r="I192" s="32"/>
      <c r="J192" s="33">
        <v>0</v>
      </c>
      <c r="K192" s="32"/>
      <c r="L192" s="33">
        <v>0</v>
      </c>
      <c r="M192" s="32"/>
      <c r="N192" s="33">
        <v>0</v>
      </c>
      <c r="O192" s="6"/>
      <c r="P192" s="17"/>
    </row>
    <row r="193" spans="1:16" x14ac:dyDescent="0.2">
      <c r="A193" s="32">
        <v>6115</v>
      </c>
      <c r="B193" s="32">
        <v>5169</v>
      </c>
      <c r="C193" s="32" t="s">
        <v>22</v>
      </c>
      <c r="D193" s="32"/>
      <c r="E193" s="32"/>
      <c r="F193" s="32"/>
      <c r="G193" s="32"/>
      <c r="H193" s="33">
        <v>0</v>
      </c>
      <c r="I193" s="32"/>
      <c r="J193" s="33">
        <v>0</v>
      </c>
      <c r="K193" s="32"/>
      <c r="L193" s="33">
        <v>0</v>
      </c>
      <c r="M193" s="32"/>
      <c r="N193" s="33">
        <v>0</v>
      </c>
      <c r="O193" s="6"/>
      <c r="P193" s="17"/>
    </row>
    <row r="194" spans="1:16" x14ac:dyDescent="0.2">
      <c r="A194" s="32">
        <v>6115</v>
      </c>
      <c r="B194" s="32">
        <v>5173</v>
      </c>
      <c r="C194" s="32" t="s">
        <v>56</v>
      </c>
      <c r="D194" s="32"/>
      <c r="E194" s="32"/>
      <c r="F194" s="32"/>
      <c r="G194" s="32"/>
      <c r="H194" s="33">
        <v>0</v>
      </c>
      <c r="I194" s="32"/>
      <c r="J194" s="33">
        <v>0</v>
      </c>
      <c r="K194" s="32"/>
      <c r="L194" s="33">
        <v>0</v>
      </c>
      <c r="M194" s="32"/>
      <c r="N194" s="33">
        <v>0</v>
      </c>
      <c r="O194" s="6"/>
      <c r="P194" s="17"/>
    </row>
    <row r="195" spans="1:16" x14ac:dyDescent="0.2">
      <c r="A195" s="34">
        <v>6115</v>
      </c>
      <c r="B195" s="32">
        <v>5175</v>
      </c>
      <c r="C195" s="32" t="s">
        <v>123</v>
      </c>
      <c r="D195" s="32"/>
      <c r="E195" s="32"/>
      <c r="F195" s="32"/>
      <c r="G195" s="32"/>
      <c r="H195" s="33">
        <v>0</v>
      </c>
      <c r="I195" s="32"/>
      <c r="J195" s="33">
        <v>0</v>
      </c>
      <c r="K195" s="32"/>
      <c r="L195" s="33">
        <v>0</v>
      </c>
      <c r="M195" s="32"/>
      <c r="N195" s="33">
        <v>0</v>
      </c>
      <c r="O195" s="6"/>
      <c r="P195" s="17"/>
    </row>
    <row r="196" spans="1:16" x14ac:dyDescent="0.2">
      <c r="A196" s="32"/>
      <c r="B196" s="32"/>
      <c r="C196" s="34" t="s">
        <v>145</v>
      </c>
      <c r="D196" s="32"/>
      <c r="E196" s="32"/>
      <c r="F196" s="32"/>
      <c r="G196" s="32"/>
      <c r="H196" s="35">
        <f>SUM(H190:H195)</f>
        <v>0</v>
      </c>
      <c r="I196" s="32"/>
      <c r="J196" s="35">
        <f>SUM(J190:J195)</f>
        <v>0</v>
      </c>
      <c r="K196" s="32"/>
      <c r="L196" s="35">
        <f>SUM(L190:L195)</f>
        <v>0</v>
      </c>
      <c r="M196" s="32"/>
      <c r="N196" s="35">
        <f>SUM(N190:N195)</f>
        <v>0</v>
      </c>
      <c r="O196" s="6"/>
      <c r="P196" s="17"/>
    </row>
    <row r="197" spans="1:16" x14ac:dyDescent="0.2">
      <c r="A197" s="32"/>
      <c r="B197" s="32"/>
      <c r="C197" s="32"/>
      <c r="D197" s="32"/>
      <c r="E197" s="32"/>
      <c r="F197" s="32"/>
      <c r="G197" s="32"/>
      <c r="H197" s="33"/>
      <c r="I197" s="32"/>
      <c r="J197" s="32"/>
      <c r="K197" s="32"/>
      <c r="L197" s="32"/>
      <c r="M197" s="32"/>
      <c r="N197" s="32"/>
      <c r="O197" s="3"/>
    </row>
    <row r="198" spans="1:16" x14ac:dyDescent="0.2">
      <c r="A198" s="32">
        <v>6171</v>
      </c>
      <c r="B198" s="32">
        <v>5021</v>
      </c>
      <c r="C198" s="32" t="s">
        <v>24</v>
      </c>
      <c r="D198" s="32"/>
      <c r="E198" s="32"/>
      <c r="F198" s="32"/>
      <c r="G198" s="32"/>
      <c r="H198" s="33">
        <v>100000</v>
      </c>
      <c r="I198" s="32"/>
      <c r="J198" s="33">
        <v>150000</v>
      </c>
      <c r="K198" s="32"/>
      <c r="L198" s="33">
        <v>150000</v>
      </c>
      <c r="M198" s="32"/>
      <c r="N198" s="33">
        <v>100000</v>
      </c>
      <c r="O198" s="3"/>
      <c r="P198" s="16"/>
    </row>
    <row r="199" spans="1:16" x14ac:dyDescent="0.2">
      <c r="A199" s="32">
        <v>6171</v>
      </c>
      <c r="B199" s="32">
        <v>5038</v>
      </c>
      <c r="C199" s="32" t="s">
        <v>59</v>
      </c>
      <c r="D199" s="32"/>
      <c r="E199" s="32"/>
      <c r="F199" s="32"/>
      <c r="G199" s="32"/>
      <c r="H199" s="33">
        <v>400</v>
      </c>
      <c r="I199" s="32"/>
      <c r="J199" s="33">
        <v>400</v>
      </c>
      <c r="K199" s="32"/>
      <c r="L199" s="33">
        <v>400</v>
      </c>
      <c r="M199" s="32"/>
      <c r="N199" s="33">
        <v>400</v>
      </c>
      <c r="O199" s="3"/>
      <c r="P199" s="16"/>
    </row>
    <row r="200" spans="1:16" x14ac:dyDescent="0.2">
      <c r="A200" s="32">
        <v>6171</v>
      </c>
      <c r="B200" s="32">
        <v>5136</v>
      </c>
      <c r="C200" s="32" t="s">
        <v>60</v>
      </c>
      <c r="D200" s="32"/>
      <c r="E200" s="32"/>
      <c r="F200" s="32"/>
      <c r="G200" s="32"/>
      <c r="H200" s="33">
        <v>1500</v>
      </c>
      <c r="I200" s="32"/>
      <c r="J200" s="33">
        <v>1500</v>
      </c>
      <c r="K200" s="32"/>
      <c r="L200" s="33">
        <v>1500</v>
      </c>
      <c r="M200" s="32"/>
      <c r="N200" s="33">
        <v>1500</v>
      </c>
      <c r="O200" s="3"/>
      <c r="P200" s="16"/>
    </row>
    <row r="201" spans="1:16" x14ac:dyDescent="0.2">
      <c r="A201" s="32">
        <v>6171</v>
      </c>
      <c r="B201" s="32">
        <v>5137</v>
      </c>
      <c r="C201" s="37" t="s">
        <v>113</v>
      </c>
      <c r="D201" s="32"/>
      <c r="E201" s="32"/>
      <c r="F201" s="32"/>
      <c r="G201" s="32"/>
      <c r="H201" s="33">
        <v>10000</v>
      </c>
      <c r="I201" s="32"/>
      <c r="J201" s="33">
        <v>10000</v>
      </c>
      <c r="K201" s="32"/>
      <c r="L201" s="33">
        <v>10000</v>
      </c>
      <c r="M201" s="32"/>
      <c r="N201" s="39">
        <v>10000</v>
      </c>
      <c r="O201" s="3"/>
      <c r="P201" s="26"/>
    </row>
    <row r="202" spans="1:16" x14ac:dyDescent="0.2">
      <c r="A202" s="32">
        <v>6171</v>
      </c>
      <c r="B202" s="32">
        <v>5139</v>
      </c>
      <c r="C202" s="32" t="s">
        <v>25</v>
      </c>
      <c r="D202" s="32"/>
      <c r="E202" s="32"/>
      <c r="F202" s="32"/>
      <c r="G202" s="32"/>
      <c r="H202" s="33">
        <v>10000</v>
      </c>
      <c r="I202" s="32"/>
      <c r="J202" s="33">
        <v>10000</v>
      </c>
      <c r="K202" s="32"/>
      <c r="L202" s="33">
        <v>10000</v>
      </c>
      <c r="M202" s="32"/>
      <c r="N202" s="33">
        <v>10000</v>
      </c>
      <c r="O202" s="3"/>
      <c r="P202" s="16"/>
    </row>
    <row r="203" spans="1:16" x14ac:dyDescent="0.2">
      <c r="A203" s="32">
        <v>6171</v>
      </c>
      <c r="B203" s="32">
        <v>5154</v>
      </c>
      <c r="C203" s="32" t="s">
        <v>26</v>
      </c>
      <c r="D203" s="32"/>
      <c r="E203" s="32"/>
      <c r="F203" s="32"/>
      <c r="G203" s="32"/>
      <c r="H203" s="33">
        <v>50000</v>
      </c>
      <c r="I203" s="32"/>
      <c r="J203" s="33">
        <v>45000</v>
      </c>
      <c r="K203" s="32"/>
      <c r="L203" s="33">
        <v>45000</v>
      </c>
      <c r="M203" s="32"/>
      <c r="N203" s="39">
        <v>50000</v>
      </c>
      <c r="O203" s="3"/>
      <c r="P203" s="26"/>
    </row>
    <row r="204" spans="1:16" x14ac:dyDescent="0.2">
      <c r="A204" s="32">
        <v>6171</v>
      </c>
      <c r="B204" s="32">
        <v>5161</v>
      </c>
      <c r="C204" s="32" t="s">
        <v>61</v>
      </c>
      <c r="D204" s="32"/>
      <c r="E204" s="32"/>
      <c r="F204" s="32"/>
      <c r="G204" s="32"/>
      <c r="H204" s="33">
        <v>1000</v>
      </c>
      <c r="I204" s="32"/>
      <c r="J204" s="33">
        <v>1000</v>
      </c>
      <c r="K204" s="32"/>
      <c r="L204" s="33">
        <v>1000</v>
      </c>
      <c r="M204" s="32"/>
      <c r="N204" s="33">
        <v>1000</v>
      </c>
      <c r="O204" s="3"/>
      <c r="P204" s="16"/>
    </row>
    <row r="205" spans="1:16" x14ac:dyDescent="0.2">
      <c r="A205" s="32">
        <v>6171</v>
      </c>
      <c r="B205" s="32">
        <v>5162</v>
      </c>
      <c r="C205" s="32" t="s">
        <v>62</v>
      </c>
      <c r="D205" s="32"/>
      <c r="E205" s="32"/>
      <c r="F205" s="32"/>
      <c r="G205" s="32"/>
      <c r="H205" s="33">
        <v>20000</v>
      </c>
      <c r="I205" s="32"/>
      <c r="J205" s="33">
        <v>20000</v>
      </c>
      <c r="K205" s="32"/>
      <c r="L205" s="33">
        <v>20000</v>
      </c>
      <c r="M205" s="32"/>
      <c r="N205" s="33">
        <v>20000</v>
      </c>
      <c r="O205" s="3"/>
      <c r="P205" s="22"/>
    </row>
    <row r="206" spans="1:16" x14ac:dyDescent="0.2">
      <c r="A206" s="32">
        <v>6171</v>
      </c>
      <c r="B206" s="32">
        <v>5163</v>
      </c>
      <c r="C206" s="37" t="s">
        <v>63</v>
      </c>
      <c r="D206" s="32"/>
      <c r="E206" s="32"/>
      <c r="F206" s="32"/>
      <c r="G206" s="32"/>
      <c r="H206" s="33">
        <v>35000</v>
      </c>
      <c r="I206" s="32"/>
      <c r="J206" s="33">
        <v>35000</v>
      </c>
      <c r="K206" s="32"/>
      <c r="L206" s="33">
        <v>35000</v>
      </c>
      <c r="M206" s="32"/>
      <c r="N206" s="33">
        <v>35000</v>
      </c>
      <c r="O206" s="3"/>
      <c r="P206" s="16"/>
    </row>
    <row r="207" spans="1:16" x14ac:dyDescent="0.2">
      <c r="A207" s="32">
        <v>6171</v>
      </c>
      <c r="B207" s="32">
        <v>5168</v>
      </c>
      <c r="C207" s="32" t="s">
        <v>124</v>
      </c>
      <c r="D207" s="32"/>
      <c r="E207" s="32"/>
      <c r="F207" s="32"/>
      <c r="G207" s="32"/>
      <c r="H207" s="33">
        <v>20000</v>
      </c>
      <c r="I207" s="32"/>
      <c r="J207" s="33">
        <v>31199.15</v>
      </c>
      <c r="K207" s="32"/>
      <c r="L207" s="33">
        <v>31199.15</v>
      </c>
      <c r="M207" s="32"/>
      <c r="N207" s="33">
        <v>20000</v>
      </c>
      <c r="O207" s="3"/>
      <c r="P207" s="16"/>
    </row>
    <row r="208" spans="1:16" x14ac:dyDescent="0.2">
      <c r="A208" s="32">
        <v>6171</v>
      </c>
      <c r="B208" s="32">
        <v>5169</v>
      </c>
      <c r="C208" s="32" t="s">
        <v>22</v>
      </c>
      <c r="D208" s="32"/>
      <c r="E208" s="32"/>
      <c r="F208" s="32"/>
      <c r="G208" s="32"/>
      <c r="H208" s="33">
        <v>20000</v>
      </c>
      <c r="I208" s="32"/>
      <c r="J208" s="33">
        <v>25000</v>
      </c>
      <c r="K208" s="32"/>
      <c r="L208" s="33">
        <v>25000</v>
      </c>
      <c r="M208" s="32"/>
      <c r="N208" s="33">
        <v>20000</v>
      </c>
      <c r="O208" s="3"/>
      <c r="P208" s="16"/>
    </row>
    <row r="209" spans="1:16" x14ac:dyDescent="0.2">
      <c r="A209" s="32">
        <v>6171</v>
      </c>
      <c r="B209" s="32">
        <v>5179</v>
      </c>
      <c r="C209" s="32" t="s">
        <v>125</v>
      </c>
      <c r="D209" s="32"/>
      <c r="E209" s="32"/>
      <c r="F209" s="32"/>
      <c r="G209" s="32"/>
      <c r="H209" s="33">
        <v>0</v>
      </c>
      <c r="I209" s="32"/>
      <c r="J209" s="33">
        <v>0</v>
      </c>
      <c r="K209" s="32"/>
      <c r="L209" s="33">
        <v>0</v>
      </c>
      <c r="M209" s="32"/>
      <c r="N209" s="33">
        <v>0</v>
      </c>
      <c r="O209" s="3"/>
      <c r="P209" s="16"/>
    </row>
    <row r="210" spans="1:16" x14ac:dyDescent="0.2">
      <c r="A210" s="32">
        <v>6171</v>
      </c>
      <c r="B210" s="32">
        <v>5194</v>
      </c>
      <c r="C210" s="32" t="s">
        <v>126</v>
      </c>
      <c r="D210" s="32"/>
      <c r="E210" s="32"/>
      <c r="F210" s="32"/>
      <c r="G210" s="32"/>
      <c r="H210" s="33">
        <v>0</v>
      </c>
      <c r="I210" s="32"/>
      <c r="J210" s="33">
        <v>0</v>
      </c>
      <c r="K210" s="32"/>
      <c r="L210" s="33">
        <v>0</v>
      </c>
      <c r="M210" s="32"/>
      <c r="N210" s="33">
        <v>0</v>
      </c>
      <c r="O210" s="3"/>
      <c r="P210" s="16"/>
    </row>
    <row r="211" spans="1:16" x14ac:dyDescent="0.2">
      <c r="A211" s="32">
        <v>6171</v>
      </c>
      <c r="B211" s="32">
        <v>5171</v>
      </c>
      <c r="C211" s="32" t="s">
        <v>49</v>
      </c>
      <c r="D211" s="32"/>
      <c r="E211" s="32"/>
      <c r="F211" s="32"/>
      <c r="G211" s="38"/>
      <c r="H211" s="33">
        <v>10000</v>
      </c>
      <c r="I211" s="32"/>
      <c r="J211" s="33">
        <v>10000</v>
      </c>
      <c r="K211" s="32"/>
      <c r="L211" s="33">
        <v>10000</v>
      </c>
      <c r="M211" s="32"/>
      <c r="N211" s="33">
        <v>10000</v>
      </c>
      <c r="O211" s="3"/>
      <c r="P211" s="16"/>
    </row>
    <row r="212" spans="1:16" x14ac:dyDescent="0.2">
      <c r="A212" s="32">
        <v>6171</v>
      </c>
      <c r="B212" s="32">
        <v>5173</v>
      </c>
      <c r="C212" s="32" t="s">
        <v>56</v>
      </c>
      <c r="D212" s="32"/>
      <c r="E212" s="32"/>
      <c r="F212" s="32"/>
      <c r="G212" s="32"/>
      <c r="H212" s="33">
        <v>0</v>
      </c>
      <c r="I212" s="32"/>
      <c r="J212" s="33">
        <v>0</v>
      </c>
      <c r="K212" s="32"/>
      <c r="L212" s="33">
        <v>0</v>
      </c>
      <c r="M212" s="32"/>
      <c r="N212" s="33">
        <v>0</v>
      </c>
      <c r="O212" s="3"/>
      <c r="P212" s="16"/>
    </row>
    <row r="213" spans="1:16" x14ac:dyDescent="0.2">
      <c r="A213" s="32">
        <v>6171</v>
      </c>
      <c r="B213" s="32">
        <v>5362</v>
      </c>
      <c r="C213" s="32" t="s">
        <v>127</v>
      </c>
      <c r="D213" s="32"/>
      <c r="E213" s="32"/>
      <c r="F213" s="32"/>
      <c r="G213" s="32"/>
      <c r="H213" s="33">
        <v>2000</v>
      </c>
      <c r="I213" s="32"/>
      <c r="J213" s="33">
        <v>2000</v>
      </c>
      <c r="K213" s="32"/>
      <c r="L213" s="33">
        <v>2000</v>
      </c>
      <c r="M213" s="32"/>
      <c r="N213" s="33">
        <v>2000</v>
      </c>
      <c r="O213" s="3"/>
      <c r="P213" s="16"/>
    </row>
    <row r="214" spans="1:16" x14ac:dyDescent="0.2">
      <c r="A214" s="32">
        <v>6171</v>
      </c>
      <c r="B214" s="32">
        <v>5329</v>
      </c>
      <c r="C214" s="32" t="s">
        <v>65</v>
      </c>
      <c r="D214" s="32"/>
      <c r="E214" s="32"/>
      <c r="F214" s="32"/>
      <c r="G214" s="32"/>
      <c r="H214" s="33">
        <v>10000</v>
      </c>
      <c r="I214" s="32"/>
      <c r="J214" s="33">
        <v>10000</v>
      </c>
      <c r="K214" s="32"/>
      <c r="L214" s="33">
        <v>10000</v>
      </c>
      <c r="M214" s="32"/>
      <c r="N214" s="33">
        <v>10000</v>
      </c>
      <c r="O214" s="3"/>
      <c r="P214" s="16"/>
    </row>
    <row r="215" spans="1:16" x14ac:dyDescent="0.2">
      <c r="A215" s="32">
        <v>6171</v>
      </c>
      <c r="B215" s="32">
        <v>5365</v>
      </c>
      <c r="C215" s="32" t="s">
        <v>128</v>
      </c>
      <c r="D215" s="32"/>
      <c r="E215" s="32"/>
      <c r="F215" s="32"/>
      <c r="G215" s="32"/>
      <c r="H215" s="33">
        <v>1000</v>
      </c>
      <c r="I215" s="32"/>
      <c r="J215" s="33">
        <v>1000</v>
      </c>
      <c r="K215" s="32"/>
      <c r="L215" s="33">
        <v>1000</v>
      </c>
      <c r="M215" s="32"/>
      <c r="N215" s="33">
        <v>1000</v>
      </c>
      <c r="O215" s="3"/>
      <c r="P215" s="16"/>
    </row>
    <row r="216" spans="1:16" x14ac:dyDescent="0.2">
      <c r="A216" s="34">
        <v>6171</v>
      </c>
      <c r="B216" s="32"/>
      <c r="C216" s="34" t="s">
        <v>66</v>
      </c>
      <c r="D216" s="32"/>
      <c r="E216" s="32"/>
      <c r="F216" s="32"/>
      <c r="G216" s="32"/>
      <c r="H216" s="35">
        <f>SUM(H198:H215)</f>
        <v>290900</v>
      </c>
      <c r="I216" s="32"/>
      <c r="J216" s="35">
        <f>SUM(J198:J215)</f>
        <v>352099.15</v>
      </c>
      <c r="K216" s="32"/>
      <c r="L216" s="35">
        <f>SUM(L198:L215)</f>
        <v>352099.15</v>
      </c>
      <c r="M216" s="32"/>
      <c r="N216" s="35">
        <f>SUM(N198:N215)</f>
        <v>290900</v>
      </c>
      <c r="O216" s="6"/>
      <c r="P216" s="17"/>
    </row>
    <row r="217" spans="1:16" x14ac:dyDescent="0.2">
      <c r="A217" s="32"/>
      <c r="B217" s="32"/>
      <c r="C217" s="32"/>
      <c r="D217" s="32"/>
      <c r="E217" s="32"/>
      <c r="F217" s="32"/>
      <c r="G217" s="32"/>
      <c r="H217" s="33"/>
      <c r="I217" s="32"/>
      <c r="J217" s="32"/>
      <c r="K217" s="32"/>
      <c r="L217" s="32"/>
      <c r="M217" s="32"/>
      <c r="N217" s="32"/>
      <c r="O217" s="6"/>
    </row>
    <row r="218" spans="1:16" x14ac:dyDescent="0.2">
      <c r="A218" s="32">
        <v>6221</v>
      </c>
      <c r="B218" s="32">
        <v>5222</v>
      </c>
      <c r="C218" s="32" t="s">
        <v>147</v>
      </c>
      <c r="D218" s="32"/>
      <c r="E218" s="32"/>
      <c r="F218" s="32"/>
      <c r="G218" s="32"/>
      <c r="H218" s="33">
        <v>0</v>
      </c>
      <c r="I218" s="32"/>
      <c r="J218" s="33">
        <v>0</v>
      </c>
      <c r="K218" s="32"/>
      <c r="L218" s="33">
        <v>0</v>
      </c>
      <c r="M218" s="32"/>
      <c r="N218" s="33">
        <v>0</v>
      </c>
      <c r="O218" s="6"/>
    </row>
    <row r="219" spans="1:16" x14ac:dyDescent="0.2">
      <c r="A219" s="34">
        <v>6221</v>
      </c>
      <c r="B219" s="32"/>
      <c r="C219" s="34" t="s">
        <v>146</v>
      </c>
      <c r="D219" s="34"/>
      <c r="E219" s="34"/>
      <c r="F219" s="34"/>
      <c r="G219" s="32"/>
      <c r="H219" s="35">
        <f>SUM(H218)</f>
        <v>0</v>
      </c>
      <c r="I219" s="32"/>
      <c r="J219" s="35">
        <f>SUM(J218)</f>
        <v>0</v>
      </c>
      <c r="K219" s="32"/>
      <c r="L219" s="35">
        <f>SUM(L218)</f>
        <v>0</v>
      </c>
      <c r="M219" s="32"/>
      <c r="N219" s="35">
        <f>SUM(N218)</f>
        <v>0</v>
      </c>
      <c r="O219" s="6"/>
    </row>
    <row r="220" spans="1:16" x14ac:dyDescent="0.2">
      <c r="A220" s="32"/>
      <c r="B220" s="32"/>
      <c r="C220" s="32"/>
      <c r="D220" s="32"/>
      <c r="E220" s="32"/>
      <c r="F220" s="32"/>
      <c r="G220" s="32"/>
      <c r="H220" s="33"/>
      <c r="I220" s="32"/>
      <c r="J220" s="33"/>
      <c r="K220" s="32"/>
      <c r="L220" s="33"/>
      <c r="M220" s="32"/>
      <c r="N220" s="32"/>
      <c r="O220" s="6"/>
    </row>
    <row r="221" spans="1:16" x14ac:dyDescent="0.2">
      <c r="A221" s="32">
        <v>6310</v>
      </c>
      <c r="B221" s="32">
        <v>5163</v>
      </c>
      <c r="C221" s="32" t="s">
        <v>67</v>
      </c>
      <c r="D221" s="32"/>
      <c r="E221" s="32"/>
      <c r="F221" s="32"/>
      <c r="G221" s="32"/>
      <c r="H221" s="33">
        <v>7000</v>
      </c>
      <c r="I221" s="32"/>
      <c r="J221" s="40">
        <v>7000</v>
      </c>
      <c r="K221" s="32"/>
      <c r="L221" s="40">
        <v>6103</v>
      </c>
      <c r="M221" s="32"/>
      <c r="N221" s="33">
        <v>7000</v>
      </c>
      <c r="O221" s="3"/>
      <c r="P221" s="16"/>
    </row>
    <row r="222" spans="1:16" x14ac:dyDescent="0.2">
      <c r="A222" s="34">
        <v>6310</v>
      </c>
      <c r="B222" s="32"/>
      <c r="C222" s="34" t="s">
        <v>68</v>
      </c>
      <c r="D222" s="34"/>
      <c r="E222" s="34"/>
      <c r="F222" s="32"/>
      <c r="G222" s="32"/>
      <c r="H222" s="35">
        <f>SUM(H221)</f>
        <v>7000</v>
      </c>
      <c r="I222" s="32"/>
      <c r="J222" s="35">
        <f>SUM(J221)</f>
        <v>7000</v>
      </c>
      <c r="K222" s="32"/>
      <c r="L222" s="35">
        <f>SUM(L221)</f>
        <v>6103</v>
      </c>
      <c r="M222" s="32"/>
      <c r="N222" s="35">
        <f>SUM(N221)</f>
        <v>7000</v>
      </c>
      <c r="O222" s="6"/>
      <c r="P222" s="17"/>
    </row>
    <row r="223" spans="1:16" x14ac:dyDescent="0.2">
      <c r="A223" s="32"/>
      <c r="B223" s="32"/>
      <c r="C223" s="34"/>
      <c r="D223" s="34"/>
      <c r="E223" s="34"/>
      <c r="F223" s="32"/>
      <c r="G223" s="32"/>
      <c r="H223" s="35"/>
      <c r="I223" s="32"/>
      <c r="J223" s="33"/>
      <c r="K223" s="32"/>
      <c r="L223" s="33"/>
      <c r="M223" s="32"/>
      <c r="N223" s="32"/>
      <c r="O223" s="6"/>
    </row>
    <row r="224" spans="1:16" x14ac:dyDescent="0.2">
      <c r="A224" s="32">
        <v>6402</v>
      </c>
      <c r="B224" s="32">
        <v>5364</v>
      </c>
      <c r="C224" s="32" t="s">
        <v>129</v>
      </c>
      <c r="D224" s="34"/>
      <c r="E224" s="34"/>
      <c r="F224" s="32"/>
      <c r="G224" s="32"/>
      <c r="H224" s="33">
        <v>0</v>
      </c>
      <c r="I224" s="32"/>
      <c r="J224" s="33">
        <v>13700.85</v>
      </c>
      <c r="K224" s="32"/>
      <c r="L224" s="33">
        <v>13700.85</v>
      </c>
      <c r="M224" s="32"/>
      <c r="N224" s="33">
        <v>0</v>
      </c>
      <c r="O224" s="6"/>
      <c r="P224" s="16"/>
    </row>
    <row r="225" spans="1:16" x14ac:dyDescent="0.2">
      <c r="A225" s="34">
        <v>6402</v>
      </c>
      <c r="B225" s="32"/>
      <c r="C225" s="34" t="s">
        <v>77</v>
      </c>
      <c r="D225" s="34"/>
      <c r="E225" s="34"/>
      <c r="F225" s="32"/>
      <c r="G225" s="32"/>
      <c r="H225" s="35">
        <f>SUM(H224)</f>
        <v>0</v>
      </c>
      <c r="I225" s="32"/>
      <c r="J225" s="35">
        <f>SUM(J224)</f>
        <v>13700.85</v>
      </c>
      <c r="K225" s="32"/>
      <c r="L225" s="35">
        <f>SUM(L224)</f>
        <v>13700.85</v>
      </c>
      <c r="M225" s="32"/>
      <c r="N225" s="35">
        <f>SUM(N224)</f>
        <v>0</v>
      </c>
      <c r="O225" s="6"/>
      <c r="P225" s="17"/>
    </row>
    <row r="226" spans="1:16" x14ac:dyDescent="0.2">
      <c r="A226" s="32"/>
      <c r="B226" s="32"/>
      <c r="C226" s="34"/>
      <c r="D226" s="34"/>
      <c r="E226" s="34"/>
      <c r="F226" s="32"/>
      <c r="G226" s="32"/>
      <c r="H226" s="35"/>
      <c r="I226" s="32"/>
      <c r="J226" s="35"/>
      <c r="K226" s="32"/>
      <c r="L226" s="35"/>
      <c r="M226" s="32"/>
      <c r="N226" s="35"/>
      <c r="O226" s="6"/>
      <c r="P226" s="17"/>
    </row>
    <row r="227" spans="1:16" x14ac:dyDescent="0.2">
      <c r="A227" s="32">
        <v>6399</v>
      </c>
      <c r="B227" s="32">
        <v>5365</v>
      </c>
      <c r="C227" s="32" t="s">
        <v>130</v>
      </c>
      <c r="D227" s="34"/>
      <c r="E227" s="34"/>
      <c r="F227" s="32"/>
      <c r="G227" s="32"/>
      <c r="H227" s="33">
        <v>38000</v>
      </c>
      <c r="I227" s="32"/>
      <c r="J227" s="33">
        <v>38950</v>
      </c>
      <c r="K227" s="32"/>
      <c r="L227" s="33">
        <v>38950</v>
      </c>
      <c r="M227" s="32"/>
      <c r="N227" s="33">
        <v>38000</v>
      </c>
      <c r="O227" s="6"/>
      <c r="P227" s="16"/>
    </row>
    <row r="228" spans="1:16" x14ac:dyDescent="0.2">
      <c r="A228" s="34">
        <v>6399</v>
      </c>
      <c r="B228" s="34"/>
      <c r="C228" s="34" t="s">
        <v>130</v>
      </c>
      <c r="D228" s="34"/>
      <c r="E228" s="34"/>
      <c r="F228" s="32"/>
      <c r="G228" s="32"/>
      <c r="H228" s="35">
        <f>SUM(H227)</f>
        <v>38000</v>
      </c>
      <c r="I228" s="32"/>
      <c r="J228" s="35">
        <f>SUM(J227)</f>
        <v>38950</v>
      </c>
      <c r="K228" s="32"/>
      <c r="L228" s="35">
        <f>SUM(L227)</f>
        <v>38950</v>
      </c>
      <c r="M228" s="32"/>
      <c r="N228" s="35">
        <f>SUM(N227)</f>
        <v>38000</v>
      </c>
      <c r="O228" s="6"/>
      <c r="P228" s="17"/>
    </row>
    <row r="229" spans="1:16" x14ac:dyDescent="0.2">
      <c r="C229" s="2"/>
      <c r="D229" s="2"/>
      <c r="E229" s="2"/>
      <c r="H229" s="16"/>
      <c r="J229" s="16"/>
      <c r="L229" s="16"/>
      <c r="O229" s="6"/>
    </row>
    <row r="230" spans="1:16" ht="13.5" thickBot="1" x14ac:dyDescent="0.25">
      <c r="C230" s="41" t="s">
        <v>69</v>
      </c>
      <c r="D230" s="42"/>
      <c r="E230" s="42"/>
      <c r="F230" s="42"/>
      <c r="G230" s="42"/>
      <c r="H230" s="43">
        <f>SUM(H41+H36+H54+H63+H66+H69+H73+H78+H81+H90+H94+H103+H106+H109+H112+H117+H126+H129+H132+H139+H148+H152+H155+H171+H177+H188+H196+H216+H219+H222+H225+H228)</f>
        <v>2122100</v>
      </c>
      <c r="I230" s="42"/>
      <c r="J230" s="44">
        <f>SUM(J41+J36+J54+J63+J66+J69+J73+J78+J81+J90+J94+J103+J106+J109+J112+J117+J126+J129+J132+J139+J148+J152+J155+J171+J177+J188+J196+J216+J219+J222+J225+J228)</f>
        <v>6959563</v>
      </c>
      <c r="K230" s="42"/>
      <c r="L230" s="44">
        <f>SUM(L41+L36+L54+L63+L66+L69+L73+L78+L81+L90+L94+L103+L106+L109+L112+L117+L126+L129+L132+L139+L148+L152+L155+L171+L177+L188+L196+L216+L219+L222+L225+L228)</f>
        <v>6460585.2300000004</v>
      </c>
      <c r="M230" s="42"/>
      <c r="N230" s="45">
        <f>SUM(N41+N36+N54+N63+N66+N69+N73+N78+N81+N90+N94+N103+N106+N109+N112+N117+N126+N129+N132+N139+N148+N152+N155+N171+N177+N188+N196+N216+N219+N222+N225+N228)</f>
        <v>2122100</v>
      </c>
      <c r="O230" s="6"/>
      <c r="P230" s="17"/>
    </row>
    <row r="231" spans="1:16" x14ac:dyDescent="0.2">
      <c r="H231" s="16"/>
      <c r="O231" s="6"/>
    </row>
    <row r="232" spans="1:16" x14ac:dyDescent="0.2">
      <c r="B232" s="2">
        <v>8115</v>
      </c>
      <c r="C232" s="2" t="s">
        <v>78</v>
      </c>
      <c r="H232" s="27">
        <v>0</v>
      </c>
      <c r="J232" s="47">
        <v>2893396.2</v>
      </c>
      <c r="L232" s="47">
        <v>2394418.4300000002</v>
      </c>
      <c r="N232" s="17">
        <v>0</v>
      </c>
      <c r="P232" s="17"/>
    </row>
  </sheetData>
  <mergeCells count="1">
    <mergeCell ref="P2:Q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2011</vt:lpstr>
      <vt:lpstr>2012</vt:lpstr>
      <vt:lpstr>2013</vt:lpstr>
      <vt:lpstr>-</vt:lpstr>
      <vt:lpstr>2024</vt:lpstr>
      <vt:lpstr>'2024'!Oblast_tisku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Hana Bušková</dc:creator>
  <dc:description/>
  <cp:lastModifiedBy>Marek Študlar</cp:lastModifiedBy>
  <cp:revision>1</cp:revision>
  <cp:lastPrinted>2023-11-22T12:44:04Z</cp:lastPrinted>
  <dcterms:created xsi:type="dcterms:W3CDTF">2018-11-19T18:10:42Z</dcterms:created>
  <dcterms:modified xsi:type="dcterms:W3CDTF">2023-11-22T12:45:27Z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